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Keskkonnakasutuse põhiüksus\EMKF projektid\Lepingud_aruandlus\01 Ohtlikud ained\Vahearuanded_Eda\III etapp 10.06.2019\"/>
    </mc:Choice>
  </mc:AlternateContent>
  <bookViews>
    <workbookView xWindow="0" yWindow="0" windowWidth="28800" windowHeight="12435" activeTab="8"/>
  </bookViews>
  <sheets>
    <sheet name="LEST" sheetId="4" r:id="rId1"/>
    <sheet name="KILU (ICES29)" sheetId="6" r:id="rId2"/>
    <sheet name="JÕESILM" sheetId="8" r:id="rId3"/>
    <sheet name="RÄIM (ICES29)" sheetId="10" r:id="rId4"/>
    <sheet name="AHVEN" sheetId="11" r:id="rId5"/>
    <sheet name="KOHA" sheetId="12" r:id="rId6"/>
    <sheet name="KILU (ICES32)" sheetId="13" r:id="rId7"/>
    <sheet name="RÄIM (ICES 28_1)" sheetId="14" r:id="rId8"/>
    <sheet name="RÄIM (ICES 32)" sheetId="16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6" l="1"/>
  <c r="H10" i="16"/>
  <c r="H9" i="16"/>
  <c r="H7" i="16"/>
  <c r="H6" i="16"/>
  <c r="G12" i="14"/>
  <c r="G10" i="14"/>
  <c r="G9" i="14"/>
  <c r="G8" i="14"/>
  <c r="G7" i="14"/>
  <c r="G6" i="14"/>
  <c r="G38" i="6"/>
  <c r="G34" i="6"/>
</calcChain>
</file>

<file path=xl/sharedStrings.xml><?xml version="1.0" encoding="utf-8"?>
<sst xmlns="http://schemas.openxmlformats.org/spreadsheetml/2006/main" count="1544" uniqueCount="171">
  <si>
    <t xml:space="preserve"> &lt; 1</t>
  </si>
  <si>
    <t xml:space="preserve"> &lt; 5</t>
  </si>
  <si>
    <t xml:space="preserve"> &lt; 0,26</t>
  </si>
  <si>
    <t>2</t>
  </si>
  <si>
    <t>Kilu koondproov</t>
  </si>
  <si>
    <t>Saasteaine</t>
  </si>
  <si>
    <t>Määrus 1881/2006 piirväärtus</t>
  </si>
  <si>
    <t>Soome laht 32</t>
  </si>
  <si>
    <t>Pb</t>
  </si>
  <si>
    <t>Cd</t>
  </si>
  <si>
    <t>Ni</t>
  </si>
  <si>
    <t>As</t>
  </si>
  <si>
    <t>Hg</t>
  </si>
  <si>
    <t>PFOS</t>
  </si>
  <si>
    <t>PFOA</t>
  </si>
  <si>
    <t>TBT</t>
  </si>
  <si>
    <t>MBT</t>
  </si>
  <si>
    <t>DBT</t>
  </si>
  <si>
    <t>TTBT</t>
  </si>
  <si>
    <t>MOT</t>
  </si>
  <si>
    <t>DOT</t>
  </si>
  <si>
    <t>2,3,7,8-TetraCDD</t>
  </si>
  <si>
    <t>1,2,3,7,8-PentaCDD</t>
  </si>
  <si>
    <t>1,2,3,4,7,8-HexaCDD</t>
  </si>
  <si>
    <t>1,2,3,6,7,8-HexaCDD</t>
  </si>
  <si>
    <t>1,2,3,7,8,9-HexaCDD</t>
  </si>
  <si>
    <t>1,2,3,4,6,7,8-HeptaCDD</t>
  </si>
  <si>
    <t>OctaCDD</t>
  </si>
  <si>
    <t>2,3,7,8-TetraCDF</t>
  </si>
  <si>
    <t>1,2,3,7,8-PentaCDF</t>
  </si>
  <si>
    <t>2,3,4,7,8-PentaCDF</t>
  </si>
  <si>
    <t>1,2,3,4,7,8-HexaCDF</t>
  </si>
  <si>
    <t>1,2,3,6,7,8-HexaCDF</t>
  </si>
  <si>
    <t>1,2,3,7,8,9-HexaCDF</t>
  </si>
  <si>
    <t>2,3,4,6,7,8-HexaCDF</t>
  </si>
  <si>
    <t>1,2,3,4,6,7,8-HeptaCDF</t>
  </si>
  <si>
    <t>1,2,3,4,7,8,9-HeptaCDF</t>
  </si>
  <si>
    <t>OctaCDF</t>
  </si>
  <si>
    <t>Väike püügiruut 144 ES18000848</t>
  </si>
  <si>
    <t>&lt;1,0</t>
  </si>
  <si>
    <t>&lt;2,0</t>
  </si>
  <si>
    <t>&lt;3,0</t>
  </si>
  <si>
    <t>&lt;5,0</t>
  </si>
  <si>
    <t>&lt;10</t>
  </si>
  <si>
    <t>&lt;1</t>
  </si>
  <si>
    <t>PCB 28</t>
  </si>
  <si>
    <t>PCB 52</t>
  </si>
  <si>
    <t>PCB 101</t>
  </si>
  <si>
    <t>PCB 138</t>
  </si>
  <si>
    <t>PCB 153</t>
  </si>
  <si>
    <t>PCB 180</t>
  </si>
  <si>
    <t>1</t>
  </si>
  <si>
    <t>PCB-de summa (ICES -6)(ng/g märgkaal):</t>
  </si>
  <si>
    <t>Dioksiinide summa (WHO-PCDD/ F-TEQ) (pg/g märgkaal):</t>
  </si>
  <si>
    <t>Metallid (mg/kg märgkaal):</t>
  </si>
  <si>
    <t>Väike püügiruut 144 ES18000849</t>
  </si>
  <si>
    <t>PBDE 28</t>
  </si>
  <si>
    <t>PBDE 47</t>
  </si>
  <si>
    <t>PBDE 49</t>
  </si>
  <si>
    <t>PBDE 99</t>
  </si>
  <si>
    <t>PBDE 100</t>
  </si>
  <si>
    <t>PBDE 138</t>
  </si>
  <si>
    <t>PBDE 153</t>
  </si>
  <si>
    <t>PBDE 154</t>
  </si>
  <si>
    <t>PBDE 183</t>
  </si>
  <si>
    <t>PBDE 209</t>
  </si>
  <si>
    <t>HBCD</t>
  </si>
  <si>
    <t>&lt;0,050</t>
  </si>
  <si>
    <t>&lt;0,50</t>
  </si>
  <si>
    <t>Soome lahe suue 29</t>
  </si>
  <si>
    <t>Väike püügiruut 271 ES18000602</t>
  </si>
  <si>
    <t>Väike püügiruut 290 ES18000599</t>
  </si>
  <si>
    <t>alla määramispiiri</t>
  </si>
  <si>
    <t>Väike püügiruut 311 ES18000598</t>
  </si>
  <si>
    <t>Väike püügiruut 291 ES18000597</t>
  </si>
  <si>
    <t>Läänemere avaosa 28-2</t>
  </si>
  <si>
    <t>Väike püügiruut 326 ES18000600</t>
  </si>
  <si>
    <t>Perfluoroühendid (µg/kg märgkaal):</t>
  </si>
  <si>
    <t>Tinaorgaanika (µg/kg märgkaal):</t>
  </si>
  <si>
    <t>Broomitud leegiaeglustid (µg/kg märgkaal):</t>
  </si>
  <si>
    <t>Väike püügiruut 325 ES18000601</t>
  </si>
  <si>
    <t>Kilu pikkusvahemik 96 - 105 mm ES19000020</t>
  </si>
  <si>
    <t>Rasvasus (lipiidi %):</t>
  </si>
  <si>
    <t>Kilu pikkusvahemik 106 -115 mm ES19000021</t>
  </si>
  <si>
    <t>4</t>
  </si>
  <si>
    <t>2,9</t>
  </si>
  <si>
    <t>2,6</t>
  </si>
  <si>
    <t>Kilu pikkusvahemik 136 -145 mm ES19000024</t>
  </si>
  <si>
    <t>Kilu pikkusvahemik 126 - 135 mm ES19000023</t>
  </si>
  <si>
    <t>Kilu pikkusvahemik 116 - 125 mm ES19000022</t>
  </si>
  <si>
    <t>2,5</t>
  </si>
  <si>
    <t>Kilu pikkusvahemik &gt;145mm ES19000025</t>
  </si>
  <si>
    <t>1,725</t>
  </si>
  <si>
    <t>0,042</t>
  </si>
  <si>
    <t xml:space="preserve">Kilu koondproov ES19000252 </t>
  </si>
  <si>
    <t>Liivi laht 28-1</t>
  </si>
  <si>
    <t>Jõesilm koondproov ES19000041</t>
  </si>
  <si>
    <t xml:space="preserve">Jõesilm koondproov ES19000026 </t>
  </si>
  <si>
    <t>6,6</t>
  </si>
  <si>
    <t>&lt;0,10</t>
  </si>
  <si>
    <t>1,3</t>
  </si>
  <si>
    <t>Väike püügiruut 180 ES19000590</t>
  </si>
  <si>
    <t>Väike püügiruut 179 ES19000589</t>
  </si>
  <si>
    <t>Väike püügiruut 180 ES19000591</t>
  </si>
  <si>
    <t>1,2</t>
  </si>
  <si>
    <t>3,9</t>
  </si>
  <si>
    <t>8,9</t>
  </si>
  <si>
    <t>9,5</t>
  </si>
  <si>
    <t>27,4</t>
  </si>
  <si>
    <t>Väike püügiruut 179 ES19000594</t>
  </si>
  <si>
    <t xml:space="preserve">Väike püügiruut 180 ES19000592 </t>
  </si>
  <si>
    <t xml:space="preserve">Väike püügiruut 180 ES19000593 </t>
  </si>
  <si>
    <t>8</t>
  </si>
  <si>
    <t>&lt;0,26</t>
  </si>
  <si>
    <t>Kilu pikkusvahemik 96 - 105 mm ES19000458</t>
  </si>
  <si>
    <t>&lt;0,01</t>
  </si>
  <si>
    <t>Kilu pikkusvahemik 106 -115 mm ES19000459</t>
  </si>
  <si>
    <t>Kilu pikkusvahemik 116 - 125 mm ES19000460</t>
  </si>
  <si>
    <t>Kilu pikkusvahemik 126 - 135 mm ES19000461</t>
  </si>
  <si>
    <t xml:space="preserve">Kilu koondproov ES19000544 </t>
  </si>
  <si>
    <t xml:space="preserve">Kilu koondproov ES19000598 </t>
  </si>
  <si>
    <t>Soome laht - 32</t>
  </si>
  <si>
    <t>Kilu pikkusvahemik 86 - 95 mm ES19000019</t>
  </si>
  <si>
    <t>Räim koondproov ES19000027</t>
  </si>
  <si>
    <t>Räim koondproov ES19000253</t>
  </si>
  <si>
    <t>Räim pikkusvahemik 171-180 mm ES19000254</t>
  </si>
  <si>
    <t>Räim pikkusvahemik 191-200 mm ES19000255</t>
  </si>
  <si>
    <t>Räim pikkusvahemik  &gt; 21 mm ES19000257</t>
  </si>
  <si>
    <t>4,8</t>
  </si>
  <si>
    <t>8,5</t>
  </si>
  <si>
    <t>10,3</t>
  </si>
  <si>
    <t>12,3</t>
  </si>
  <si>
    <t>Räim pikkusvahemik 201-210 mm ES19000256</t>
  </si>
  <si>
    <t>Räim koondproov</t>
  </si>
  <si>
    <t>Räim pikkusvahemik 131-140 mm ES19000360</t>
  </si>
  <si>
    <t>Räim pikkusvahemik 141-150 mm ES19000361</t>
  </si>
  <si>
    <t xml:space="preserve">Räim pikkusvahemik 151-160 mm ES19000362 </t>
  </si>
  <si>
    <t>Räim pikkusvahemik 161-170 mm ES19000363</t>
  </si>
  <si>
    <t>Räim pikkusvahemik 181-190 mm ES19000365</t>
  </si>
  <si>
    <t>Räim pikkusvahemik 201-210 mm ES19000366</t>
  </si>
  <si>
    <t>Räim pikkusvahemik 171-180 mm ES19000364</t>
  </si>
  <si>
    <t>Räim pikkusvahemik ≥130 mm ES19000452</t>
  </si>
  <si>
    <t>Räim pikkusvahemik 131-140 mm ES19000453</t>
  </si>
  <si>
    <t>Räim pikkusvahemik 141-150 mm ES19000454</t>
  </si>
  <si>
    <t>Räim pikkusvahemik 151-160 mm ES19000455</t>
  </si>
  <si>
    <t>Räim pikkusvahemik 161-170 mm ES19000456</t>
  </si>
  <si>
    <t>Räim pikkusvahemik 171-180 mm ES19000457</t>
  </si>
  <si>
    <t>Räim koondporoov ES19000462</t>
  </si>
  <si>
    <t>&lt;0,45</t>
  </si>
  <si>
    <t xml:space="preserve">Räim koondproov ES19000546  </t>
  </si>
  <si>
    <t>Räim koondproov ES19000547</t>
  </si>
  <si>
    <t xml:space="preserve">Räim koondproov ES19000595 </t>
  </si>
  <si>
    <t>Räim koondproov ES19000596</t>
  </si>
  <si>
    <t>Räim koondproov ES19000597</t>
  </si>
  <si>
    <t>Räim pikkusvahemik 191-200 mm ES19000600</t>
  </si>
  <si>
    <t>Räim koondproov ES19000607</t>
  </si>
  <si>
    <t>Räim pikkusvahemik &lt;130 mm ES19000599</t>
  </si>
  <si>
    <t>Proovivõtu kuupäev:</t>
  </si>
  <si>
    <t>31.08.2018</t>
  </si>
  <si>
    <t>30.08.2018</t>
  </si>
  <si>
    <t>02.11.2018</t>
  </si>
  <si>
    <t>04.02.2019</t>
  </si>
  <si>
    <t>04.04.2019</t>
  </si>
  <si>
    <t>25.04.2019</t>
  </si>
  <si>
    <t>09.05.2019</t>
  </si>
  <si>
    <t>11.05.2019</t>
  </si>
  <si>
    <t>14.02.2019</t>
  </si>
  <si>
    <t xml:space="preserve">Räim koondproov ES19000545  </t>
  </si>
  <si>
    <t>11.04.2019</t>
  </si>
  <si>
    <t>10.05.2019</t>
  </si>
  <si>
    <t>16.05.2019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</si>
</sst>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0"/>
      <name val="Hernot Blome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top"/>
    </xf>
    <xf numFmtId="0" fontId="0" fillId="0" borderId="0" xfId="0" applyFont="1" applyBorder="1"/>
    <xf numFmtId="0" fontId="0" fillId="0" borderId="17" xfId="0" applyFont="1" applyBorder="1"/>
    <xf numFmtId="49" fontId="20" fillId="0" borderId="17" xfId="0" applyNumberFormat="1" applyFont="1" applyBorder="1" applyAlignment="1">
      <alignment horizontal="center" vertical="top"/>
    </xf>
    <xf numFmtId="49" fontId="20" fillId="0" borderId="18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top"/>
    </xf>
    <xf numFmtId="0" fontId="16" fillId="0" borderId="14" xfId="0" applyFont="1" applyBorder="1"/>
    <xf numFmtId="49" fontId="19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6" fillId="0" borderId="21" xfId="0" applyFont="1" applyBorder="1"/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6" fillId="0" borderId="21" xfId="0" applyFont="1" applyBorder="1" applyAlignment="1">
      <alignment horizontal="left" wrapText="1"/>
    </xf>
    <xf numFmtId="49" fontId="20" fillId="0" borderId="22" xfId="0" applyNumberFormat="1" applyFont="1" applyBorder="1" applyAlignment="1">
      <alignment horizontal="right"/>
    </xf>
    <xf numFmtId="49" fontId="20" fillId="0" borderId="23" xfId="0" applyNumberFormat="1" applyFont="1" applyBorder="1" applyAlignment="1">
      <alignment horizontal="right"/>
    </xf>
    <xf numFmtId="0" fontId="16" fillId="0" borderId="22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6" fillId="0" borderId="22" xfId="0" applyFont="1" applyBorder="1"/>
    <xf numFmtId="0" fontId="0" fillId="0" borderId="11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wrapText="1"/>
    </xf>
    <xf numFmtId="49" fontId="23" fillId="0" borderId="22" xfId="0" applyNumberFormat="1" applyFont="1" applyBorder="1" applyAlignment="1">
      <alignment wrapText="1"/>
    </xf>
    <xf numFmtId="0" fontId="16" fillId="0" borderId="21" xfId="0" applyFont="1" applyBorder="1" applyAlignment="1">
      <alignment wrapText="1"/>
    </xf>
    <xf numFmtId="49" fontId="20" fillId="33" borderId="12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/>
    <xf numFmtId="49" fontId="27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top"/>
    </xf>
    <xf numFmtId="0" fontId="16" fillId="0" borderId="21" xfId="0" applyFont="1" applyBorder="1" applyAlignment="1"/>
    <xf numFmtId="0" fontId="0" fillId="0" borderId="13" xfId="0" applyFont="1" applyBorder="1"/>
    <xf numFmtId="0" fontId="16" fillId="0" borderId="21" xfId="0" applyFont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/>
    <xf numFmtId="0" fontId="0" fillId="0" borderId="0" xfId="0" applyFont="1"/>
    <xf numFmtId="0" fontId="0" fillId="0" borderId="24" xfId="0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15" xfId="0" applyFon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7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Hüperlink" xfId="43" builtinId="8" hidden="1"/>
    <cellStyle name="Hüperlink" xfId="45" builtinId="8" hidden="1"/>
    <cellStyle name="Kokku" xfId="17" builtinId="25" customBuiltin="1"/>
    <cellStyle name="Kontrolli lahtrit" xfId="13" builtinId="23" customBuiltin="1"/>
    <cellStyle name="Külastatud hüperlink" xfId="44" builtinId="9" hidden="1"/>
    <cellStyle name="Külastatud hüperlink" xfId="46" builtinId="9" hidde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Normal 2" xfId="42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D4" sqref="D4"/>
    </sheetView>
  </sheetViews>
  <sheetFormatPr defaultColWidth="10.875" defaultRowHeight="15.75"/>
  <cols>
    <col min="1" max="1" width="19.875" style="98" customWidth="1"/>
    <col min="2" max="2" width="10" style="98" customWidth="1"/>
    <col min="3" max="3" width="14" style="98" customWidth="1"/>
    <col min="4" max="4" width="14.125" style="98" customWidth="1"/>
    <col min="5" max="6" width="13" style="98" customWidth="1"/>
    <col min="7" max="7" width="12.625" style="98" customWidth="1"/>
    <col min="8" max="8" width="13.375" style="2" customWidth="1"/>
    <col min="9" max="9" width="13" style="98" customWidth="1"/>
    <col min="10" max="10" width="12.5" style="2" customWidth="1"/>
    <col min="11" max="16384" width="10.875" style="98"/>
  </cols>
  <sheetData>
    <row r="1" spans="1:10" ht="15.95" customHeight="1">
      <c r="A1" s="122" t="s">
        <v>5</v>
      </c>
      <c r="B1" s="122" t="s">
        <v>6</v>
      </c>
      <c r="C1" s="123" t="s">
        <v>7</v>
      </c>
      <c r="D1" s="123"/>
      <c r="E1" s="121" t="s">
        <v>69</v>
      </c>
      <c r="F1" s="121"/>
      <c r="G1" s="121"/>
      <c r="H1" s="121"/>
      <c r="I1" s="121" t="s">
        <v>75</v>
      </c>
      <c r="J1" s="121"/>
    </row>
    <row r="2" spans="1:10" ht="45" customHeight="1">
      <c r="A2" s="122"/>
      <c r="B2" s="122"/>
      <c r="C2" s="7" t="s">
        <v>38</v>
      </c>
      <c r="D2" s="7" t="s">
        <v>55</v>
      </c>
      <c r="E2" s="7" t="s">
        <v>70</v>
      </c>
      <c r="F2" s="7" t="s">
        <v>71</v>
      </c>
      <c r="G2" s="7" t="s">
        <v>73</v>
      </c>
      <c r="H2" s="7" t="s">
        <v>74</v>
      </c>
      <c r="I2" s="7" t="s">
        <v>76</v>
      </c>
      <c r="J2" s="7" t="s">
        <v>80</v>
      </c>
    </row>
    <row r="3" spans="1:10" ht="21.95" customHeight="1">
      <c r="A3" s="87" t="s">
        <v>157</v>
      </c>
      <c r="B3" s="109"/>
      <c r="C3" s="109" t="s">
        <v>160</v>
      </c>
      <c r="D3" s="109" t="s">
        <v>160</v>
      </c>
      <c r="E3" s="109" t="s">
        <v>158</v>
      </c>
      <c r="F3" s="109" t="s">
        <v>158</v>
      </c>
      <c r="G3" s="109" t="s">
        <v>158</v>
      </c>
      <c r="H3" s="109" t="s">
        <v>158</v>
      </c>
      <c r="I3" s="109" t="s">
        <v>159</v>
      </c>
      <c r="J3" s="110" t="s">
        <v>159</v>
      </c>
    </row>
    <row r="4" spans="1:10" ht="31.5">
      <c r="A4" s="72" t="s">
        <v>54</v>
      </c>
      <c r="B4" s="8"/>
      <c r="C4" s="9"/>
      <c r="D4" s="9"/>
      <c r="E4" s="8"/>
      <c r="F4" s="9"/>
      <c r="G4" s="9"/>
      <c r="H4" s="8"/>
      <c r="I4" s="8"/>
      <c r="J4" s="10"/>
    </row>
    <row r="5" spans="1:10">
      <c r="A5" s="54" t="s">
        <v>8</v>
      </c>
      <c r="B5" s="20">
        <v>0.3</v>
      </c>
      <c r="C5" s="20">
        <v>0.06</v>
      </c>
      <c r="D5" s="20">
        <v>0.12</v>
      </c>
      <c r="E5" s="20">
        <v>5.0000000000000001E-3</v>
      </c>
      <c r="F5" s="20">
        <v>0.09</v>
      </c>
      <c r="G5" s="20">
        <v>0.13</v>
      </c>
      <c r="H5" s="20">
        <v>0.09</v>
      </c>
      <c r="I5" s="20">
        <v>0.12</v>
      </c>
      <c r="J5" s="23">
        <v>0.06</v>
      </c>
    </row>
    <row r="6" spans="1:10">
      <c r="A6" s="54" t="s">
        <v>9</v>
      </c>
      <c r="B6" s="20">
        <v>0.05</v>
      </c>
      <c r="C6" s="20">
        <v>6.0000000000000001E-3</v>
      </c>
      <c r="D6" s="20">
        <v>7.0000000000000001E-3</v>
      </c>
      <c r="E6" s="20">
        <v>5.0000000000000001E-3</v>
      </c>
      <c r="F6" s="20">
        <v>3.0000000000000001E-3</v>
      </c>
      <c r="G6" s="20">
        <v>5.0000000000000001E-3</v>
      </c>
      <c r="H6" s="20">
        <v>6.0000000000000001E-3</v>
      </c>
      <c r="I6" s="20">
        <v>6.0000000000000001E-3</v>
      </c>
      <c r="J6" s="23">
        <v>6.0000000000000001E-3</v>
      </c>
    </row>
    <row r="7" spans="1:10">
      <c r="A7" s="54" t="s">
        <v>10</v>
      </c>
      <c r="B7" s="3"/>
      <c r="C7" s="3">
        <v>0.13</v>
      </c>
      <c r="D7" s="3">
        <v>7.0000000000000007E-2</v>
      </c>
      <c r="E7" s="3">
        <v>0.28999999999999998</v>
      </c>
      <c r="F7" s="3">
        <v>0.14000000000000001</v>
      </c>
      <c r="G7" s="3">
        <v>0.54</v>
      </c>
      <c r="H7" s="3">
        <v>0.17</v>
      </c>
      <c r="I7" s="3">
        <v>0.19</v>
      </c>
      <c r="J7" s="11">
        <v>0.23</v>
      </c>
    </row>
    <row r="8" spans="1:10">
      <c r="A8" s="54" t="s">
        <v>11</v>
      </c>
      <c r="B8" s="3"/>
      <c r="C8" s="3">
        <v>0.51</v>
      </c>
      <c r="D8" s="3">
        <v>0.51</v>
      </c>
      <c r="E8" s="3">
        <v>0.69</v>
      </c>
      <c r="F8" s="3">
        <v>0.78</v>
      </c>
      <c r="G8" s="3">
        <v>0.65</v>
      </c>
      <c r="H8" s="3">
        <v>0.97</v>
      </c>
      <c r="I8" s="3">
        <v>0.83</v>
      </c>
      <c r="J8" s="11">
        <v>0.69</v>
      </c>
    </row>
    <row r="9" spans="1:10">
      <c r="A9" s="55" t="s">
        <v>12</v>
      </c>
      <c r="B9" s="21">
        <v>0.5</v>
      </c>
      <c r="C9" s="21">
        <v>0.06</v>
      </c>
      <c r="D9" s="21">
        <v>0.04</v>
      </c>
      <c r="E9" s="21">
        <v>7.0000000000000007E-2</v>
      </c>
      <c r="F9" s="21">
        <v>0.06</v>
      </c>
      <c r="G9" s="21">
        <v>0.05</v>
      </c>
      <c r="H9" s="21">
        <v>7.0000000000000007E-2</v>
      </c>
      <c r="I9" s="21">
        <v>0.05</v>
      </c>
      <c r="J9" s="24">
        <v>0.06</v>
      </c>
    </row>
    <row r="10" spans="1:10" ht="47.25">
      <c r="A10" s="56" t="s">
        <v>53</v>
      </c>
      <c r="B10" s="37">
        <v>3.5</v>
      </c>
      <c r="C10" s="73" t="s">
        <v>72</v>
      </c>
      <c r="D10" s="73" t="s">
        <v>72</v>
      </c>
      <c r="E10" s="73" t="s">
        <v>72</v>
      </c>
      <c r="F10" s="73" t="s">
        <v>72</v>
      </c>
      <c r="G10" s="73" t="s">
        <v>72</v>
      </c>
      <c r="H10" s="73" t="s">
        <v>72</v>
      </c>
      <c r="I10" s="73" t="s">
        <v>72</v>
      </c>
      <c r="J10" s="74" t="s">
        <v>72</v>
      </c>
    </row>
    <row r="11" spans="1:10">
      <c r="A11" s="57" t="s">
        <v>21</v>
      </c>
      <c r="B11" s="3"/>
      <c r="C11" s="4" t="s">
        <v>39</v>
      </c>
      <c r="D11" s="4" t="s">
        <v>39</v>
      </c>
      <c r="E11" s="4" t="s">
        <v>39</v>
      </c>
      <c r="F11" s="4" t="s">
        <v>39</v>
      </c>
      <c r="G11" s="4" t="s">
        <v>39</v>
      </c>
      <c r="H11" s="4" t="s">
        <v>39</v>
      </c>
      <c r="I11" s="4" t="s">
        <v>39</v>
      </c>
      <c r="J11" s="12" t="s">
        <v>39</v>
      </c>
    </row>
    <row r="12" spans="1:10">
      <c r="A12" s="57" t="s">
        <v>22</v>
      </c>
      <c r="B12" s="3"/>
      <c r="C12" s="4" t="s">
        <v>40</v>
      </c>
      <c r="D12" s="4" t="s">
        <v>40</v>
      </c>
      <c r="E12" s="4" t="s">
        <v>40</v>
      </c>
      <c r="F12" s="4" t="s">
        <v>40</v>
      </c>
      <c r="G12" s="4" t="s">
        <v>40</v>
      </c>
      <c r="H12" s="4" t="s">
        <v>40</v>
      </c>
      <c r="I12" s="4" t="s">
        <v>40</v>
      </c>
      <c r="J12" s="12" t="s">
        <v>40</v>
      </c>
    </row>
    <row r="13" spans="1:10">
      <c r="A13" s="57" t="s">
        <v>23</v>
      </c>
      <c r="B13" s="3"/>
      <c r="C13" s="4" t="s">
        <v>41</v>
      </c>
      <c r="D13" s="4" t="s">
        <v>41</v>
      </c>
      <c r="E13" s="4" t="s">
        <v>41</v>
      </c>
      <c r="F13" s="4" t="s">
        <v>41</v>
      </c>
      <c r="G13" s="4" t="s">
        <v>41</v>
      </c>
      <c r="H13" s="4" t="s">
        <v>41</v>
      </c>
      <c r="I13" s="4" t="s">
        <v>41</v>
      </c>
      <c r="J13" s="12" t="s">
        <v>41</v>
      </c>
    </row>
    <row r="14" spans="1:10">
      <c r="A14" s="57" t="s">
        <v>24</v>
      </c>
      <c r="B14" s="3"/>
      <c r="C14" s="4" t="s">
        <v>41</v>
      </c>
      <c r="D14" s="4" t="s">
        <v>41</v>
      </c>
      <c r="E14" s="4" t="s">
        <v>41</v>
      </c>
      <c r="F14" s="4" t="s">
        <v>41</v>
      </c>
      <c r="G14" s="4" t="s">
        <v>41</v>
      </c>
      <c r="H14" s="4" t="s">
        <v>41</v>
      </c>
      <c r="I14" s="4" t="s">
        <v>41</v>
      </c>
      <c r="J14" s="12" t="s">
        <v>41</v>
      </c>
    </row>
    <row r="15" spans="1:10">
      <c r="A15" s="57" t="s">
        <v>25</v>
      </c>
      <c r="B15" s="3"/>
      <c r="C15" s="4" t="s">
        <v>41</v>
      </c>
      <c r="D15" s="4" t="s">
        <v>41</v>
      </c>
      <c r="E15" s="4" t="s">
        <v>41</v>
      </c>
      <c r="F15" s="4" t="s">
        <v>41</v>
      </c>
      <c r="G15" s="4" t="s">
        <v>41</v>
      </c>
      <c r="H15" s="4" t="s">
        <v>41</v>
      </c>
      <c r="I15" s="4" t="s">
        <v>41</v>
      </c>
      <c r="J15" s="12" t="s">
        <v>41</v>
      </c>
    </row>
    <row r="16" spans="1:10">
      <c r="A16" s="57" t="s">
        <v>26</v>
      </c>
      <c r="B16" s="3"/>
      <c r="C16" s="4" t="s">
        <v>42</v>
      </c>
      <c r="D16" s="4" t="s">
        <v>42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12" t="s">
        <v>42</v>
      </c>
    </row>
    <row r="17" spans="1:10">
      <c r="A17" s="57" t="s">
        <v>27</v>
      </c>
      <c r="B17" s="3"/>
      <c r="C17" s="4" t="s">
        <v>43</v>
      </c>
      <c r="D17" s="4" t="s">
        <v>43</v>
      </c>
      <c r="E17" s="4" t="s">
        <v>43</v>
      </c>
      <c r="F17" s="4" t="s">
        <v>43</v>
      </c>
      <c r="G17" s="4" t="s">
        <v>43</v>
      </c>
      <c r="H17" s="4" t="s">
        <v>43</v>
      </c>
      <c r="I17" s="4" t="s">
        <v>43</v>
      </c>
      <c r="J17" s="12" t="s">
        <v>43</v>
      </c>
    </row>
    <row r="18" spans="1:10">
      <c r="A18" s="57" t="s">
        <v>28</v>
      </c>
      <c r="B18" s="3"/>
      <c r="C18" s="4" t="s">
        <v>39</v>
      </c>
      <c r="D18" s="4" t="s">
        <v>39</v>
      </c>
      <c r="E18" s="4" t="s">
        <v>39</v>
      </c>
      <c r="F18" s="4" t="s">
        <v>39</v>
      </c>
      <c r="G18" s="4" t="s">
        <v>39</v>
      </c>
      <c r="H18" s="4" t="s">
        <v>39</v>
      </c>
      <c r="I18" s="4" t="s">
        <v>39</v>
      </c>
      <c r="J18" s="12" t="s">
        <v>39</v>
      </c>
    </row>
    <row r="19" spans="1:10">
      <c r="A19" s="57" t="s">
        <v>29</v>
      </c>
      <c r="B19" s="3"/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12" t="s">
        <v>40</v>
      </c>
    </row>
    <row r="20" spans="1:10">
      <c r="A20" s="57" t="s">
        <v>30</v>
      </c>
      <c r="B20" s="3"/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12" t="s">
        <v>40</v>
      </c>
    </row>
    <row r="21" spans="1:10">
      <c r="A21" s="57" t="s">
        <v>31</v>
      </c>
      <c r="B21" s="3"/>
      <c r="C21" s="4" t="s">
        <v>41</v>
      </c>
      <c r="D21" s="4" t="s">
        <v>41</v>
      </c>
      <c r="E21" s="4" t="s">
        <v>41</v>
      </c>
      <c r="F21" s="4" t="s">
        <v>41</v>
      </c>
      <c r="G21" s="4" t="s">
        <v>41</v>
      </c>
      <c r="H21" s="4" t="s">
        <v>41</v>
      </c>
      <c r="I21" s="4" t="s">
        <v>41</v>
      </c>
      <c r="J21" s="12" t="s">
        <v>41</v>
      </c>
    </row>
    <row r="22" spans="1:10">
      <c r="A22" s="57" t="s">
        <v>32</v>
      </c>
      <c r="B22" s="3"/>
      <c r="C22" s="4" t="s">
        <v>41</v>
      </c>
      <c r="D22" s="4" t="s">
        <v>41</v>
      </c>
      <c r="E22" s="4" t="s">
        <v>41</v>
      </c>
      <c r="F22" s="4" t="s">
        <v>41</v>
      </c>
      <c r="G22" s="4" t="s">
        <v>41</v>
      </c>
      <c r="H22" s="4" t="s">
        <v>41</v>
      </c>
      <c r="I22" s="4" t="s">
        <v>41</v>
      </c>
      <c r="J22" s="12" t="s">
        <v>41</v>
      </c>
    </row>
    <row r="23" spans="1:10">
      <c r="A23" s="57" t="s">
        <v>33</v>
      </c>
      <c r="B23" s="3"/>
      <c r="C23" s="4" t="s">
        <v>41</v>
      </c>
      <c r="D23" s="4" t="s">
        <v>41</v>
      </c>
      <c r="E23" s="4" t="s">
        <v>41</v>
      </c>
      <c r="F23" s="4" t="s">
        <v>41</v>
      </c>
      <c r="G23" s="4" t="s">
        <v>41</v>
      </c>
      <c r="H23" s="4" t="s">
        <v>41</v>
      </c>
      <c r="I23" s="4" t="s">
        <v>41</v>
      </c>
      <c r="J23" s="12" t="s">
        <v>41</v>
      </c>
    </row>
    <row r="24" spans="1:10">
      <c r="A24" s="57" t="s">
        <v>34</v>
      </c>
      <c r="B24" s="3"/>
      <c r="C24" s="4" t="s">
        <v>41</v>
      </c>
      <c r="D24" s="4" t="s">
        <v>41</v>
      </c>
      <c r="E24" s="4" t="s">
        <v>41</v>
      </c>
      <c r="F24" s="4" t="s">
        <v>41</v>
      </c>
      <c r="G24" s="4" t="s">
        <v>41</v>
      </c>
      <c r="H24" s="4" t="s">
        <v>41</v>
      </c>
      <c r="I24" s="4" t="s">
        <v>41</v>
      </c>
      <c r="J24" s="12" t="s">
        <v>41</v>
      </c>
    </row>
    <row r="25" spans="1:10">
      <c r="A25" s="57" t="s">
        <v>35</v>
      </c>
      <c r="B25" s="3"/>
      <c r="C25" s="4" t="s">
        <v>42</v>
      </c>
      <c r="D25" s="4" t="s">
        <v>42</v>
      </c>
      <c r="E25" s="4" t="s">
        <v>42</v>
      </c>
      <c r="F25" s="4" t="s">
        <v>42</v>
      </c>
      <c r="G25" s="4" t="s">
        <v>42</v>
      </c>
      <c r="H25" s="4" t="s">
        <v>42</v>
      </c>
      <c r="I25" s="4" t="s">
        <v>42</v>
      </c>
      <c r="J25" s="12" t="s">
        <v>42</v>
      </c>
    </row>
    <row r="26" spans="1:10">
      <c r="A26" s="57" t="s">
        <v>36</v>
      </c>
      <c r="B26" s="3"/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12" t="s">
        <v>42</v>
      </c>
    </row>
    <row r="27" spans="1:10">
      <c r="A27" s="58" t="s">
        <v>37</v>
      </c>
      <c r="B27" s="17"/>
      <c r="C27" s="15" t="s">
        <v>43</v>
      </c>
      <c r="D27" s="15" t="s">
        <v>43</v>
      </c>
      <c r="E27" s="15" t="s">
        <v>43</v>
      </c>
      <c r="F27" s="15" t="s">
        <v>43</v>
      </c>
      <c r="G27" s="15" t="s">
        <v>43</v>
      </c>
      <c r="H27" s="15" t="s">
        <v>43</v>
      </c>
      <c r="I27" s="15" t="s">
        <v>43</v>
      </c>
      <c r="J27" s="16" t="s">
        <v>43</v>
      </c>
    </row>
    <row r="28" spans="1:10" ht="31.5">
      <c r="A28" s="56" t="s">
        <v>52</v>
      </c>
      <c r="B28" s="22">
        <v>75</v>
      </c>
      <c r="C28" s="25" t="s">
        <v>3</v>
      </c>
      <c r="D28" s="22">
        <v>2</v>
      </c>
      <c r="E28" s="73" t="s">
        <v>72</v>
      </c>
      <c r="F28" s="73" t="s">
        <v>72</v>
      </c>
      <c r="G28" s="73" t="s">
        <v>72</v>
      </c>
      <c r="H28" s="73" t="s">
        <v>72</v>
      </c>
      <c r="I28" s="73" t="s">
        <v>72</v>
      </c>
      <c r="J28" s="74" t="s">
        <v>72</v>
      </c>
    </row>
    <row r="29" spans="1:10">
      <c r="A29" s="54" t="s">
        <v>45</v>
      </c>
      <c r="B29" s="3"/>
      <c r="C29" s="4" t="s">
        <v>44</v>
      </c>
      <c r="D29" s="5" t="s">
        <v>44</v>
      </c>
      <c r="E29" s="3" t="s">
        <v>44</v>
      </c>
      <c r="F29" s="3" t="s">
        <v>44</v>
      </c>
      <c r="G29" s="3" t="s">
        <v>44</v>
      </c>
      <c r="H29" s="3" t="s">
        <v>44</v>
      </c>
      <c r="I29" s="3" t="s">
        <v>44</v>
      </c>
      <c r="J29" s="11" t="s">
        <v>44</v>
      </c>
    </row>
    <row r="30" spans="1:10">
      <c r="A30" s="54" t="s">
        <v>46</v>
      </c>
      <c r="B30" s="3"/>
      <c r="C30" s="4" t="s">
        <v>44</v>
      </c>
      <c r="D30" s="5" t="s">
        <v>44</v>
      </c>
      <c r="E30" s="3" t="s">
        <v>44</v>
      </c>
      <c r="F30" s="3" t="s">
        <v>44</v>
      </c>
      <c r="G30" s="3" t="s">
        <v>44</v>
      </c>
      <c r="H30" s="3" t="s">
        <v>44</v>
      </c>
      <c r="I30" s="3" t="s">
        <v>44</v>
      </c>
      <c r="J30" s="11" t="s">
        <v>44</v>
      </c>
    </row>
    <row r="31" spans="1:10">
      <c r="A31" s="54" t="s">
        <v>47</v>
      </c>
      <c r="B31" s="3"/>
      <c r="C31" s="4" t="s">
        <v>44</v>
      </c>
      <c r="D31" s="5" t="s">
        <v>44</v>
      </c>
      <c r="E31" s="3" t="s">
        <v>44</v>
      </c>
      <c r="F31" s="3" t="s">
        <v>44</v>
      </c>
      <c r="G31" s="3" t="s">
        <v>44</v>
      </c>
      <c r="H31" s="3" t="s">
        <v>44</v>
      </c>
      <c r="I31" s="3" t="s">
        <v>44</v>
      </c>
      <c r="J31" s="11" t="s">
        <v>44</v>
      </c>
    </row>
    <row r="32" spans="1:10">
      <c r="A32" s="54" t="s">
        <v>48</v>
      </c>
      <c r="B32" s="3"/>
      <c r="C32" s="4" t="s">
        <v>51</v>
      </c>
      <c r="D32" s="3">
        <v>1</v>
      </c>
      <c r="E32" s="3" t="s">
        <v>44</v>
      </c>
      <c r="F32" s="3" t="s">
        <v>44</v>
      </c>
      <c r="G32" s="3" t="s">
        <v>44</v>
      </c>
      <c r="H32" s="3" t="s">
        <v>44</v>
      </c>
      <c r="I32" s="3" t="s">
        <v>44</v>
      </c>
      <c r="J32" s="11" t="s">
        <v>44</v>
      </c>
    </row>
    <row r="33" spans="1:10">
      <c r="A33" s="54" t="s">
        <v>49</v>
      </c>
      <c r="B33" s="3"/>
      <c r="C33" s="4" t="s">
        <v>51</v>
      </c>
      <c r="D33" s="3">
        <v>1</v>
      </c>
      <c r="E33" s="3" t="s">
        <v>44</v>
      </c>
      <c r="F33" s="3" t="s">
        <v>44</v>
      </c>
      <c r="G33" s="3" t="s">
        <v>44</v>
      </c>
      <c r="H33" s="3" t="s">
        <v>44</v>
      </c>
      <c r="I33" s="3" t="s">
        <v>44</v>
      </c>
      <c r="J33" s="11" t="s">
        <v>44</v>
      </c>
    </row>
    <row r="34" spans="1:10">
      <c r="A34" s="55" t="s">
        <v>50</v>
      </c>
      <c r="B34" s="17"/>
      <c r="C34" s="15" t="s">
        <v>44</v>
      </c>
      <c r="D34" s="19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8" t="s">
        <v>44</v>
      </c>
    </row>
    <row r="35" spans="1:10" ht="31.5">
      <c r="A35" s="56" t="s">
        <v>77</v>
      </c>
      <c r="B35" s="13"/>
      <c r="C35" s="13"/>
      <c r="D35" s="3"/>
      <c r="E35" s="13"/>
      <c r="F35" s="3"/>
      <c r="G35" s="3"/>
      <c r="H35" s="3"/>
      <c r="I35" s="13"/>
      <c r="J35" s="11"/>
    </row>
    <row r="36" spans="1:10">
      <c r="A36" s="54" t="s">
        <v>13</v>
      </c>
      <c r="B36" s="13"/>
      <c r="C36" s="3">
        <v>0.32</v>
      </c>
      <c r="D36" s="3">
        <v>0.9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11" t="s">
        <v>2</v>
      </c>
    </row>
    <row r="37" spans="1:10">
      <c r="A37" s="54" t="s">
        <v>14</v>
      </c>
      <c r="B37" s="13"/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11">
        <v>0.28000000000000003</v>
      </c>
    </row>
    <row r="38" spans="1:10" ht="31.5">
      <c r="A38" s="70" t="s">
        <v>78</v>
      </c>
      <c r="B38" s="13"/>
      <c r="C38" s="13"/>
      <c r="D38" s="3"/>
      <c r="E38" s="13"/>
      <c r="F38" s="3"/>
      <c r="G38" s="3"/>
      <c r="H38" s="3"/>
      <c r="I38" s="13"/>
      <c r="J38" s="11"/>
    </row>
    <row r="39" spans="1:10">
      <c r="A39" s="54" t="s">
        <v>15</v>
      </c>
      <c r="B39" s="13"/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11" t="s">
        <v>0</v>
      </c>
    </row>
    <row r="40" spans="1:10">
      <c r="A40" s="54" t="s">
        <v>16</v>
      </c>
      <c r="B40" s="13"/>
      <c r="C40" s="3" t="s">
        <v>1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11" t="s">
        <v>1</v>
      </c>
    </row>
    <row r="41" spans="1:10">
      <c r="A41" s="54" t="s">
        <v>17</v>
      </c>
      <c r="B41" s="13"/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  <c r="J41" s="11" t="s">
        <v>1</v>
      </c>
    </row>
    <row r="42" spans="1:10">
      <c r="A42" s="54" t="s">
        <v>18</v>
      </c>
      <c r="B42" s="13"/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11" t="s">
        <v>1</v>
      </c>
    </row>
    <row r="43" spans="1:10">
      <c r="A43" s="54" t="s">
        <v>19</v>
      </c>
      <c r="B43" s="13"/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11" t="s">
        <v>1</v>
      </c>
    </row>
    <row r="44" spans="1:10">
      <c r="A44" s="54" t="s">
        <v>20</v>
      </c>
      <c r="B44" s="13"/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11" t="s">
        <v>1</v>
      </c>
    </row>
    <row r="45" spans="1:10" ht="47.25">
      <c r="A45" s="71" t="s">
        <v>79</v>
      </c>
      <c r="B45" s="13"/>
      <c r="C45" s="13"/>
      <c r="D45" s="3"/>
      <c r="E45" s="13"/>
      <c r="F45" s="3"/>
      <c r="G45" s="3"/>
      <c r="H45" s="3"/>
      <c r="I45" s="13"/>
      <c r="J45" s="11"/>
    </row>
    <row r="46" spans="1:10">
      <c r="A46" s="57" t="s">
        <v>56</v>
      </c>
      <c r="B46" s="13"/>
      <c r="C46" s="4" t="s">
        <v>67</v>
      </c>
      <c r="D46" s="4" t="s">
        <v>67</v>
      </c>
      <c r="E46" s="4" t="s">
        <v>67</v>
      </c>
      <c r="F46" s="4" t="s">
        <v>67</v>
      </c>
      <c r="G46" s="4" t="s">
        <v>67</v>
      </c>
      <c r="H46" s="4" t="s">
        <v>67</v>
      </c>
      <c r="I46" s="4" t="s">
        <v>67</v>
      </c>
      <c r="J46" s="12" t="s">
        <v>67</v>
      </c>
    </row>
    <row r="47" spans="1:10">
      <c r="A47" s="57" t="s">
        <v>57</v>
      </c>
      <c r="B47" s="13"/>
      <c r="C47" s="6">
        <v>6.7000000000000004E-2</v>
      </c>
      <c r="D47" s="4" t="s">
        <v>67</v>
      </c>
      <c r="E47" s="6">
        <v>6.3E-2</v>
      </c>
      <c r="F47" s="4" t="s">
        <v>67</v>
      </c>
      <c r="G47" s="4" t="s">
        <v>67</v>
      </c>
      <c r="H47" s="4" t="s">
        <v>67</v>
      </c>
      <c r="I47" s="4" t="s">
        <v>67</v>
      </c>
      <c r="J47" s="12" t="s">
        <v>67</v>
      </c>
    </row>
    <row r="48" spans="1:10">
      <c r="A48" s="57" t="s">
        <v>58</v>
      </c>
      <c r="B48" s="13"/>
      <c r="C48" s="4" t="s">
        <v>67</v>
      </c>
      <c r="D48" s="4" t="s">
        <v>67</v>
      </c>
      <c r="E48" s="4" t="s">
        <v>67</v>
      </c>
      <c r="F48" s="4" t="s">
        <v>67</v>
      </c>
      <c r="G48" s="4" t="s">
        <v>67</v>
      </c>
      <c r="H48" s="4" t="s">
        <v>67</v>
      </c>
      <c r="I48" s="4" t="s">
        <v>67</v>
      </c>
      <c r="J48" s="12" t="s">
        <v>67</v>
      </c>
    </row>
    <row r="49" spans="1:10">
      <c r="A49" s="57" t="s">
        <v>59</v>
      </c>
      <c r="B49" s="13"/>
      <c r="C49" s="4" t="s">
        <v>67</v>
      </c>
      <c r="D49" s="4" t="s">
        <v>67</v>
      </c>
      <c r="E49" s="4" t="s">
        <v>67</v>
      </c>
      <c r="F49" s="4" t="s">
        <v>67</v>
      </c>
      <c r="G49" s="4" t="s">
        <v>67</v>
      </c>
      <c r="H49" s="4" t="s">
        <v>67</v>
      </c>
      <c r="I49" s="4" t="s">
        <v>67</v>
      </c>
      <c r="J49" s="12" t="s">
        <v>67</v>
      </c>
    </row>
    <row r="50" spans="1:10">
      <c r="A50" s="57" t="s">
        <v>60</v>
      </c>
      <c r="B50" s="13"/>
      <c r="C50" s="4" t="s">
        <v>67</v>
      </c>
      <c r="D50" s="4" t="s">
        <v>67</v>
      </c>
      <c r="E50" s="4" t="s">
        <v>67</v>
      </c>
      <c r="F50" s="4" t="s">
        <v>67</v>
      </c>
      <c r="G50" s="4" t="s">
        <v>67</v>
      </c>
      <c r="H50" s="4" t="s">
        <v>67</v>
      </c>
      <c r="I50" s="4" t="s">
        <v>67</v>
      </c>
      <c r="J50" s="12" t="s">
        <v>67</v>
      </c>
    </row>
    <row r="51" spans="1:10">
      <c r="A51" s="57" t="s">
        <v>61</v>
      </c>
      <c r="B51" s="13"/>
      <c r="C51" s="4" t="s">
        <v>68</v>
      </c>
      <c r="D51" s="4" t="s">
        <v>68</v>
      </c>
      <c r="E51" s="4" t="s">
        <v>68</v>
      </c>
      <c r="F51" s="4" t="s">
        <v>68</v>
      </c>
      <c r="G51" s="4" t="s">
        <v>68</v>
      </c>
      <c r="H51" s="4" t="s">
        <v>68</v>
      </c>
      <c r="I51" s="4" t="s">
        <v>68</v>
      </c>
      <c r="J51" s="12" t="s">
        <v>68</v>
      </c>
    </row>
    <row r="52" spans="1:10">
      <c r="A52" s="57" t="s">
        <v>62</v>
      </c>
      <c r="B52" s="13"/>
      <c r="C52" s="4" t="s">
        <v>67</v>
      </c>
      <c r="D52" s="4" t="s">
        <v>67</v>
      </c>
      <c r="E52" s="4" t="s">
        <v>67</v>
      </c>
      <c r="F52" s="4" t="s">
        <v>67</v>
      </c>
      <c r="G52" s="4" t="s">
        <v>67</v>
      </c>
      <c r="H52" s="4" t="s">
        <v>67</v>
      </c>
      <c r="I52" s="4" t="s">
        <v>67</v>
      </c>
      <c r="J52" s="12" t="s">
        <v>67</v>
      </c>
    </row>
    <row r="53" spans="1:10">
      <c r="A53" s="57" t="s">
        <v>63</v>
      </c>
      <c r="B53" s="13"/>
      <c r="C53" s="4" t="s">
        <v>67</v>
      </c>
      <c r="D53" s="4" t="s">
        <v>67</v>
      </c>
      <c r="E53" s="4" t="s">
        <v>67</v>
      </c>
      <c r="F53" s="4" t="s">
        <v>67</v>
      </c>
      <c r="G53" s="4" t="s">
        <v>67</v>
      </c>
      <c r="H53" s="4" t="s">
        <v>67</v>
      </c>
      <c r="I53" s="4" t="s">
        <v>67</v>
      </c>
      <c r="J53" s="12" t="s">
        <v>67</v>
      </c>
    </row>
    <row r="54" spans="1:10">
      <c r="A54" s="57" t="s">
        <v>64</v>
      </c>
      <c r="B54" s="13"/>
      <c r="C54" s="4" t="s">
        <v>67</v>
      </c>
      <c r="D54" s="4" t="s">
        <v>67</v>
      </c>
      <c r="E54" s="4" t="s">
        <v>67</v>
      </c>
      <c r="F54" s="4" t="s">
        <v>67</v>
      </c>
      <c r="G54" s="4" t="s">
        <v>67</v>
      </c>
      <c r="H54" s="4" t="s">
        <v>67</v>
      </c>
      <c r="I54" s="4" t="s">
        <v>67</v>
      </c>
      <c r="J54" s="12" t="s">
        <v>67</v>
      </c>
    </row>
    <row r="55" spans="1:10">
      <c r="A55" s="57" t="s">
        <v>65</v>
      </c>
      <c r="B55" s="13"/>
      <c r="C55" s="4" t="s">
        <v>42</v>
      </c>
      <c r="D55" s="4" t="s">
        <v>42</v>
      </c>
      <c r="E55" s="4" t="s">
        <v>42</v>
      </c>
      <c r="F55" s="4" t="s">
        <v>42</v>
      </c>
      <c r="G55" s="4" t="s">
        <v>42</v>
      </c>
      <c r="H55" s="4" t="s">
        <v>42</v>
      </c>
      <c r="I55" s="4" t="s">
        <v>42</v>
      </c>
      <c r="J55" s="12" t="s">
        <v>42</v>
      </c>
    </row>
    <row r="56" spans="1:10">
      <c r="A56" s="58" t="s">
        <v>66</v>
      </c>
      <c r="B56" s="14"/>
      <c r="C56" s="15" t="s">
        <v>42</v>
      </c>
      <c r="D56" s="15" t="s">
        <v>42</v>
      </c>
      <c r="E56" s="15" t="s">
        <v>42</v>
      </c>
      <c r="F56" s="15" t="s">
        <v>42</v>
      </c>
      <c r="G56" s="15" t="s">
        <v>42</v>
      </c>
      <c r="H56" s="15" t="s">
        <v>42</v>
      </c>
      <c r="I56" s="15" t="s">
        <v>42</v>
      </c>
      <c r="J56" s="16" t="s">
        <v>42</v>
      </c>
    </row>
  </sheetData>
  <mergeCells count="5">
    <mergeCell ref="I1:J1"/>
    <mergeCell ref="B1:B2"/>
    <mergeCell ref="A1:A2"/>
    <mergeCell ref="C1:D1"/>
    <mergeCell ref="E1:H1"/>
  </mergeCells>
  <phoneticPr fontId="28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10" zoomScaleNormal="110" zoomScalePageLayoutView="110" workbookViewId="0">
      <pane xSplit="1" topLeftCell="B1" activePane="topRight" state="frozen"/>
      <selection pane="topRight" activeCell="B4" sqref="B4"/>
    </sheetView>
  </sheetViews>
  <sheetFormatPr defaultColWidth="11" defaultRowHeight="15.75"/>
  <cols>
    <col min="1" max="1" width="23.5" customWidth="1"/>
    <col min="2" max="2" width="11.5" customWidth="1"/>
    <col min="3" max="3" width="16.5" style="1" customWidth="1"/>
    <col min="4" max="4" width="18.375" style="1" customWidth="1"/>
    <col min="5" max="5" width="16.875" style="1" customWidth="1"/>
    <col min="6" max="6" width="18" style="1" customWidth="1"/>
    <col min="7" max="7" width="13" style="1" customWidth="1"/>
    <col min="8" max="8" width="17.5" style="1" customWidth="1"/>
    <col min="9" max="9" width="16.5" style="1" customWidth="1"/>
    <col min="10" max="10" width="17.375" style="1" customWidth="1"/>
    <col min="11" max="11" width="13.375" style="1" customWidth="1"/>
  </cols>
  <sheetData>
    <row r="1" spans="1:11" ht="15.95" customHeight="1">
      <c r="A1" s="122" t="s">
        <v>5</v>
      </c>
      <c r="B1" s="122" t="s">
        <v>6</v>
      </c>
      <c r="C1" s="121" t="s">
        <v>69</v>
      </c>
      <c r="D1" s="121"/>
      <c r="E1" s="121"/>
      <c r="F1" s="121"/>
      <c r="G1" s="121"/>
      <c r="H1" s="121"/>
      <c r="I1" s="121"/>
      <c r="J1" s="121"/>
      <c r="K1" s="121"/>
    </row>
    <row r="2" spans="1:11" ht="45" customHeight="1">
      <c r="A2" s="122"/>
      <c r="B2" s="122"/>
      <c r="C2" s="7" t="s">
        <v>122</v>
      </c>
      <c r="D2" s="7" t="s">
        <v>81</v>
      </c>
      <c r="E2" s="7" t="s">
        <v>83</v>
      </c>
      <c r="F2" s="7" t="s">
        <v>89</v>
      </c>
      <c r="G2" s="7" t="s">
        <v>4</v>
      </c>
      <c r="H2" s="7" t="s">
        <v>88</v>
      </c>
      <c r="I2" s="7" t="s">
        <v>87</v>
      </c>
      <c r="J2" s="7" t="s">
        <v>91</v>
      </c>
      <c r="K2" s="7" t="s">
        <v>94</v>
      </c>
    </row>
    <row r="3" spans="1:11" s="98" customFormat="1" ht="18" customHeight="1">
      <c r="A3" s="115" t="s">
        <v>157</v>
      </c>
      <c r="B3" s="112"/>
      <c r="C3" s="113" t="s">
        <v>161</v>
      </c>
      <c r="D3" s="113" t="s">
        <v>161</v>
      </c>
      <c r="E3" s="113" t="s">
        <v>161</v>
      </c>
      <c r="F3" s="113" t="s">
        <v>161</v>
      </c>
      <c r="G3" s="113" t="s">
        <v>161</v>
      </c>
      <c r="H3" s="113" t="s">
        <v>161</v>
      </c>
      <c r="I3" s="113" t="s">
        <v>161</v>
      </c>
      <c r="J3" s="113" t="s">
        <v>161</v>
      </c>
      <c r="K3" s="114" t="s">
        <v>162</v>
      </c>
    </row>
    <row r="4" spans="1:11">
      <c r="A4" s="27" t="s">
        <v>82</v>
      </c>
      <c r="B4" s="60"/>
      <c r="C4" s="61">
        <v>2.9</v>
      </c>
      <c r="D4" s="61">
        <v>4.2</v>
      </c>
      <c r="E4" s="61">
        <v>5.4</v>
      </c>
      <c r="F4" s="61">
        <v>4.0999999999999996</v>
      </c>
      <c r="G4" s="61">
        <v>4.1500000000000004</v>
      </c>
      <c r="H4" s="61">
        <v>3.2</v>
      </c>
      <c r="I4" s="61">
        <v>2.2000000000000002</v>
      </c>
      <c r="J4" s="61">
        <v>3.4</v>
      </c>
      <c r="K4" s="62">
        <v>8.8000000000000007</v>
      </c>
    </row>
    <row r="5" spans="1:11" ht="31.5">
      <c r="A5" s="72" t="s">
        <v>54</v>
      </c>
      <c r="B5" s="3"/>
      <c r="C5" s="3"/>
      <c r="D5" s="3"/>
      <c r="E5" s="3"/>
      <c r="F5" s="3"/>
      <c r="G5" s="3"/>
      <c r="H5" s="3"/>
      <c r="I5" s="3"/>
      <c r="J5" s="3"/>
      <c r="K5" s="11"/>
    </row>
    <row r="6" spans="1:11">
      <c r="A6" s="54" t="s">
        <v>8</v>
      </c>
      <c r="B6" s="20">
        <v>0.3</v>
      </c>
      <c r="C6" s="20">
        <v>0.09</v>
      </c>
      <c r="D6" s="20">
        <v>0.12</v>
      </c>
      <c r="E6" s="20">
        <v>0.1</v>
      </c>
      <c r="F6" s="20">
        <v>0.1</v>
      </c>
      <c r="G6" s="20">
        <v>0.1</v>
      </c>
      <c r="H6" s="20">
        <v>7.0000000000000007E-2</v>
      </c>
      <c r="I6" s="20">
        <v>0.06</v>
      </c>
      <c r="J6" s="20">
        <v>0.08</v>
      </c>
      <c r="K6" s="23">
        <v>0.06</v>
      </c>
    </row>
    <row r="7" spans="1:11">
      <c r="A7" s="54" t="s">
        <v>9</v>
      </c>
      <c r="B7" s="20">
        <v>0.05</v>
      </c>
      <c r="C7" s="20">
        <v>0.01</v>
      </c>
      <c r="D7" s="20">
        <v>0.03</v>
      </c>
      <c r="E7" s="20">
        <v>0.02</v>
      </c>
      <c r="F7" s="20">
        <v>0.02</v>
      </c>
      <c r="G7" s="20">
        <v>0.02</v>
      </c>
      <c r="H7" s="20">
        <v>0.01</v>
      </c>
      <c r="I7" s="20">
        <v>0.01</v>
      </c>
      <c r="J7" s="20">
        <v>0.02</v>
      </c>
      <c r="K7" s="23">
        <v>0.02</v>
      </c>
    </row>
    <row r="8" spans="1:11">
      <c r="A8" s="54" t="s">
        <v>10</v>
      </c>
      <c r="B8" s="3"/>
      <c r="C8" s="3">
        <v>0.32</v>
      </c>
      <c r="D8" s="3">
        <v>0.24</v>
      </c>
      <c r="E8" s="3">
        <v>0.21</v>
      </c>
      <c r="F8" s="3">
        <v>0.16</v>
      </c>
      <c r="G8" s="3">
        <v>0.23</v>
      </c>
      <c r="H8" s="3">
        <v>0.19</v>
      </c>
      <c r="I8" s="3">
        <v>0.16</v>
      </c>
      <c r="J8" s="3">
        <v>0.14000000000000001</v>
      </c>
      <c r="K8" s="11">
        <v>0.14000000000000001</v>
      </c>
    </row>
    <row r="9" spans="1:11">
      <c r="A9" s="54" t="s">
        <v>11</v>
      </c>
      <c r="B9" s="3"/>
      <c r="C9" s="3">
        <v>0.46</v>
      </c>
      <c r="D9" s="3">
        <v>0.49</v>
      </c>
      <c r="E9" s="3">
        <v>0.74</v>
      </c>
      <c r="F9" s="3">
        <v>0.55000000000000004</v>
      </c>
      <c r="G9" s="3">
        <v>0.56000000000000005</v>
      </c>
      <c r="H9" s="3">
        <v>0.49</v>
      </c>
      <c r="I9" s="3">
        <v>0.52</v>
      </c>
      <c r="J9" s="3">
        <v>0.64</v>
      </c>
      <c r="K9" s="11">
        <v>0.85</v>
      </c>
    </row>
    <row r="10" spans="1:11">
      <c r="A10" s="55" t="s">
        <v>12</v>
      </c>
      <c r="B10" s="21">
        <v>0.5</v>
      </c>
      <c r="C10" s="20">
        <v>0.01</v>
      </c>
      <c r="D10" s="20">
        <v>0.01</v>
      </c>
      <c r="E10" s="20">
        <v>0.02</v>
      </c>
      <c r="F10" s="20">
        <v>0.01</v>
      </c>
      <c r="G10" s="20">
        <v>0.01</v>
      </c>
      <c r="H10" s="20">
        <v>0.01</v>
      </c>
      <c r="I10" s="20">
        <v>0.02</v>
      </c>
      <c r="J10" s="20">
        <v>0.02</v>
      </c>
      <c r="K10" s="23">
        <v>0.02</v>
      </c>
    </row>
    <row r="11" spans="1:11" ht="47.25">
      <c r="A11" s="56" t="s">
        <v>53</v>
      </c>
      <c r="B11" s="37">
        <v>3.5</v>
      </c>
      <c r="C11" s="73" t="s">
        <v>72</v>
      </c>
      <c r="D11" s="73" t="s">
        <v>72</v>
      </c>
      <c r="E11" s="73" t="s">
        <v>72</v>
      </c>
      <c r="F11" s="73" t="s">
        <v>72</v>
      </c>
      <c r="G11" s="73" t="s">
        <v>72</v>
      </c>
      <c r="H11" s="73" t="s">
        <v>72</v>
      </c>
      <c r="I11" s="73" t="s">
        <v>72</v>
      </c>
      <c r="J11" s="73" t="s">
        <v>72</v>
      </c>
      <c r="K11" s="39">
        <v>0.84</v>
      </c>
    </row>
    <row r="12" spans="1:11">
      <c r="A12" s="57" t="s">
        <v>21</v>
      </c>
      <c r="B12" s="3"/>
      <c r="C12" s="4" t="s">
        <v>39</v>
      </c>
      <c r="D12" s="4" t="s">
        <v>39</v>
      </c>
      <c r="E12" s="4" t="s">
        <v>39</v>
      </c>
      <c r="F12" s="4" t="s">
        <v>39</v>
      </c>
      <c r="G12" s="4" t="s">
        <v>39</v>
      </c>
      <c r="H12" s="4" t="s">
        <v>39</v>
      </c>
      <c r="I12" s="4" t="s">
        <v>39</v>
      </c>
      <c r="J12" s="4" t="s">
        <v>39</v>
      </c>
      <c r="K12" s="50" t="s">
        <v>39</v>
      </c>
    </row>
    <row r="13" spans="1:11">
      <c r="A13" s="57" t="s">
        <v>22</v>
      </c>
      <c r="B13" s="3"/>
      <c r="C13" s="4" t="s">
        <v>40</v>
      </c>
      <c r="D13" s="4" t="s">
        <v>40</v>
      </c>
      <c r="E13" s="4" t="s">
        <v>40</v>
      </c>
      <c r="F13" s="4" t="s">
        <v>40</v>
      </c>
      <c r="G13" s="4" t="s">
        <v>40</v>
      </c>
      <c r="H13" s="4" t="s">
        <v>40</v>
      </c>
      <c r="I13" s="4" t="s">
        <v>40</v>
      </c>
      <c r="J13" s="4" t="s">
        <v>40</v>
      </c>
      <c r="K13" s="50" t="s">
        <v>40</v>
      </c>
    </row>
    <row r="14" spans="1:11">
      <c r="A14" s="57" t="s">
        <v>23</v>
      </c>
      <c r="B14" s="3"/>
      <c r="C14" s="4" t="s">
        <v>41</v>
      </c>
      <c r="D14" s="4" t="s">
        <v>41</v>
      </c>
      <c r="E14" s="4" t="s">
        <v>41</v>
      </c>
      <c r="F14" s="4" t="s">
        <v>41</v>
      </c>
      <c r="G14" s="4" t="s">
        <v>41</v>
      </c>
      <c r="H14" s="4" t="s">
        <v>41</v>
      </c>
      <c r="I14" s="4" t="s">
        <v>41</v>
      </c>
      <c r="J14" s="4" t="s">
        <v>41</v>
      </c>
      <c r="K14" s="50" t="s">
        <v>41</v>
      </c>
    </row>
    <row r="15" spans="1:11">
      <c r="A15" s="57" t="s">
        <v>24</v>
      </c>
      <c r="B15" s="3"/>
      <c r="C15" s="4" t="s">
        <v>41</v>
      </c>
      <c r="D15" s="4" t="s">
        <v>41</v>
      </c>
      <c r="E15" s="4" t="s">
        <v>41</v>
      </c>
      <c r="F15" s="4" t="s">
        <v>41</v>
      </c>
      <c r="G15" s="4" t="s">
        <v>41</v>
      </c>
      <c r="H15" s="4" t="s">
        <v>41</v>
      </c>
      <c r="I15" s="4" t="s">
        <v>41</v>
      </c>
      <c r="J15" s="4" t="s">
        <v>41</v>
      </c>
      <c r="K15" s="50" t="s">
        <v>41</v>
      </c>
    </row>
    <row r="16" spans="1:11">
      <c r="A16" s="57" t="s">
        <v>25</v>
      </c>
      <c r="B16" s="3"/>
      <c r="C16" s="4" t="s">
        <v>41</v>
      </c>
      <c r="D16" s="4" t="s">
        <v>41</v>
      </c>
      <c r="E16" s="4" t="s">
        <v>41</v>
      </c>
      <c r="F16" s="4" t="s">
        <v>41</v>
      </c>
      <c r="G16" s="4" t="s">
        <v>41</v>
      </c>
      <c r="H16" s="4" t="s">
        <v>41</v>
      </c>
      <c r="I16" s="4" t="s">
        <v>41</v>
      </c>
      <c r="J16" s="4" t="s">
        <v>41</v>
      </c>
      <c r="K16" s="50" t="s">
        <v>41</v>
      </c>
    </row>
    <row r="17" spans="1:11">
      <c r="A17" s="57" t="s">
        <v>26</v>
      </c>
      <c r="B17" s="3"/>
      <c r="C17" s="4" t="s">
        <v>42</v>
      </c>
      <c r="D17" s="4" t="s">
        <v>42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50" t="s">
        <v>42</v>
      </c>
    </row>
    <row r="18" spans="1:11">
      <c r="A18" s="57" t="s">
        <v>27</v>
      </c>
      <c r="B18" s="3"/>
      <c r="C18" s="4" t="s">
        <v>43</v>
      </c>
      <c r="D18" s="4" t="s">
        <v>43</v>
      </c>
      <c r="E18" s="4" t="s">
        <v>43</v>
      </c>
      <c r="F18" s="4" t="s">
        <v>43</v>
      </c>
      <c r="G18" s="4" t="s">
        <v>43</v>
      </c>
      <c r="H18" s="4" t="s">
        <v>43</v>
      </c>
      <c r="I18" s="4" t="s">
        <v>43</v>
      </c>
      <c r="J18" s="4" t="s">
        <v>43</v>
      </c>
      <c r="K18" s="50" t="s">
        <v>43</v>
      </c>
    </row>
    <row r="19" spans="1:11">
      <c r="A19" s="57" t="s">
        <v>28</v>
      </c>
      <c r="B19" s="3"/>
      <c r="C19" s="4" t="s">
        <v>39</v>
      </c>
      <c r="D19" s="4" t="s">
        <v>39</v>
      </c>
      <c r="E19" s="4" t="s">
        <v>39</v>
      </c>
      <c r="F19" s="4" t="s">
        <v>39</v>
      </c>
      <c r="G19" s="4" t="s">
        <v>39</v>
      </c>
      <c r="H19" s="4" t="s">
        <v>39</v>
      </c>
      <c r="I19" s="4" t="s">
        <v>39</v>
      </c>
      <c r="J19" s="4" t="s">
        <v>39</v>
      </c>
      <c r="K19" s="51">
        <v>1.8</v>
      </c>
    </row>
    <row r="20" spans="1:11">
      <c r="A20" s="57" t="s">
        <v>29</v>
      </c>
      <c r="B20" s="3"/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50" t="s">
        <v>40</v>
      </c>
    </row>
    <row r="21" spans="1:11">
      <c r="A21" s="57" t="s">
        <v>30</v>
      </c>
      <c r="B21" s="3"/>
      <c r="C21" s="4" t="s">
        <v>40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40</v>
      </c>
      <c r="I21" s="4" t="s">
        <v>40</v>
      </c>
      <c r="J21" s="4" t="s">
        <v>40</v>
      </c>
      <c r="K21" s="51">
        <v>2.2000000000000002</v>
      </c>
    </row>
    <row r="22" spans="1:11">
      <c r="A22" s="57" t="s">
        <v>31</v>
      </c>
      <c r="B22" s="3"/>
      <c r="C22" s="4" t="s">
        <v>41</v>
      </c>
      <c r="D22" s="4" t="s">
        <v>41</v>
      </c>
      <c r="E22" s="4" t="s">
        <v>41</v>
      </c>
      <c r="F22" s="4" t="s">
        <v>41</v>
      </c>
      <c r="G22" s="4" t="s">
        <v>41</v>
      </c>
      <c r="H22" s="4" t="s">
        <v>41</v>
      </c>
      <c r="I22" s="4" t="s">
        <v>41</v>
      </c>
      <c r="J22" s="4" t="s">
        <v>41</v>
      </c>
      <c r="K22" s="50" t="s">
        <v>41</v>
      </c>
    </row>
    <row r="23" spans="1:11">
      <c r="A23" s="57" t="s">
        <v>32</v>
      </c>
      <c r="B23" s="3"/>
      <c r="C23" s="4" t="s">
        <v>41</v>
      </c>
      <c r="D23" s="4" t="s">
        <v>41</v>
      </c>
      <c r="E23" s="4" t="s">
        <v>41</v>
      </c>
      <c r="F23" s="4" t="s">
        <v>41</v>
      </c>
      <c r="G23" s="4" t="s">
        <v>41</v>
      </c>
      <c r="H23" s="4" t="s">
        <v>41</v>
      </c>
      <c r="I23" s="4" t="s">
        <v>41</v>
      </c>
      <c r="J23" s="4" t="s">
        <v>41</v>
      </c>
      <c r="K23" s="50" t="s">
        <v>41</v>
      </c>
    </row>
    <row r="24" spans="1:11">
      <c r="A24" s="57" t="s">
        <v>33</v>
      </c>
      <c r="B24" s="3"/>
      <c r="C24" s="4" t="s">
        <v>41</v>
      </c>
      <c r="D24" s="4" t="s">
        <v>41</v>
      </c>
      <c r="E24" s="4" t="s">
        <v>41</v>
      </c>
      <c r="F24" s="4" t="s">
        <v>41</v>
      </c>
      <c r="G24" s="4" t="s">
        <v>41</v>
      </c>
      <c r="H24" s="4" t="s">
        <v>41</v>
      </c>
      <c r="I24" s="4" t="s">
        <v>41</v>
      </c>
      <c r="J24" s="4" t="s">
        <v>41</v>
      </c>
      <c r="K24" s="50" t="s">
        <v>41</v>
      </c>
    </row>
    <row r="25" spans="1:11">
      <c r="A25" s="57" t="s">
        <v>34</v>
      </c>
      <c r="B25" s="3"/>
      <c r="C25" s="4" t="s">
        <v>41</v>
      </c>
      <c r="D25" s="4" t="s">
        <v>41</v>
      </c>
      <c r="E25" s="4" t="s">
        <v>41</v>
      </c>
      <c r="F25" s="4" t="s">
        <v>41</v>
      </c>
      <c r="G25" s="4" t="s">
        <v>41</v>
      </c>
      <c r="H25" s="4" t="s">
        <v>41</v>
      </c>
      <c r="I25" s="4" t="s">
        <v>41</v>
      </c>
      <c r="J25" s="4" t="s">
        <v>41</v>
      </c>
      <c r="K25" s="50" t="s">
        <v>41</v>
      </c>
    </row>
    <row r="26" spans="1:11">
      <c r="A26" s="57" t="s">
        <v>35</v>
      </c>
      <c r="B26" s="3"/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4" t="s">
        <v>42</v>
      </c>
      <c r="K26" s="50" t="s">
        <v>42</v>
      </c>
    </row>
    <row r="27" spans="1:11">
      <c r="A27" s="57" t="s">
        <v>36</v>
      </c>
      <c r="B27" s="3"/>
      <c r="C27" s="4" t="s">
        <v>42</v>
      </c>
      <c r="D27" s="4" t="s">
        <v>42</v>
      </c>
      <c r="E27" s="4" t="s">
        <v>42</v>
      </c>
      <c r="F27" s="4" t="s">
        <v>42</v>
      </c>
      <c r="G27" s="4" t="s">
        <v>42</v>
      </c>
      <c r="H27" s="4" t="s">
        <v>42</v>
      </c>
      <c r="I27" s="4" t="s">
        <v>42</v>
      </c>
      <c r="J27" s="4" t="s">
        <v>42</v>
      </c>
      <c r="K27" s="50" t="s">
        <v>42</v>
      </c>
    </row>
    <row r="28" spans="1:11">
      <c r="A28" s="58" t="s">
        <v>37</v>
      </c>
      <c r="B28" s="3"/>
      <c r="C28" s="4" t="s">
        <v>43</v>
      </c>
      <c r="D28" s="4" t="s">
        <v>43</v>
      </c>
      <c r="E28" s="4" t="s">
        <v>43</v>
      </c>
      <c r="F28" s="4" t="s">
        <v>43</v>
      </c>
      <c r="G28" s="4" t="s">
        <v>43</v>
      </c>
      <c r="H28" s="4" t="s">
        <v>43</v>
      </c>
      <c r="I28" s="4" t="s">
        <v>43</v>
      </c>
      <c r="J28" s="4" t="s">
        <v>43</v>
      </c>
      <c r="K28" s="50" t="s">
        <v>43</v>
      </c>
    </row>
    <row r="29" spans="1:11" ht="31.5">
      <c r="A29" s="56" t="s">
        <v>52</v>
      </c>
      <c r="B29" s="22">
        <v>75</v>
      </c>
      <c r="C29" s="73" t="s">
        <v>72</v>
      </c>
      <c r="D29" s="73" t="s">
        <v>72</v>
      </c>
      <c r="E29" s="25" t="s">
        <v>84</v>
      </c>
      <c r="F29" s="25" t="s">
        <v>85</v>
      </c>
      <c r="G29" s="25" t="s">
        <v>92</v>
      </c>
      <c r="H29" s="25" t="s">
        <v>86</v>
      </c>
      <c r="I29" s="25" t="s">
        <v>90</v>
      </c>
      <c r="J29" s="25" t="s">
        <v>84</v>
      </c>
      <c r="K29" s="26" t="s">
        <v>112</v>
      </c>
    </row>
    <row r="30" spans="1:11">
      <c r="A30" s="54" t="s">
        <v>45</v>
      </c>
      <c r="B30" s="3"/>
      <c r="C30" s="3" t="s">
        <v>44</v>
      </c>
      <c r="D30" s="3" t="s">
        <v>44</v>
      </c>
      <c r="E30" s="3" t="s">
        <v>44</v>
      </c>
      <c r="F30" s="3" t="s">
        <v>44</v>
      </c>
      <c r="G30" s="3" t="s">
        <v>44</v>
      </c>
      <c r="H30" s="3" t="s">
        <v>44</v>
      </c>
      <c r="I30" s="3" t="s">
        <v>44</v>
      </c>
      <c r="J30" s="3" t="s">
        <v>44</v>
      </c>
      <c r="K30" s="11" t="s">
        <v>44</v>
      </c>
    </row>
    <row r="31" spans="1:11">
      <c r="A31" s="54" t="s">
        <v>46</v>
      </c>
      <c r="B31" s="3"/>
      <c r="C31" s="3" t="s">
        <v>44</v>
      </c>
      <c r="D31" s="3" t="s">
        <v>44</v>
      </c>
      <c r="E31" s="3" t="s">
        <v>44</v>
      </c>
      <c r="F31" s="3" t="s">
        <v>44</v>
      </c>
      <c r="G31" s="3" t="s">
        <v>44</v>
      </c>
      <c r="H31" s="3" t="s">
        <v>44</v>
      </c>
      <c r="I31" s="3" t="s">
        <v>44</v>
      </c>
      <c r="J31" s="3" t="s">
        <v>44</v>
      </c>
      <c r="K31" s="11" t="s">
        <v>44</v>
      </c>
    </row>
    <row r="32" spans="1:11">
      <c r="A32" s="54" t="s">
        <v>47</v>
      </c>
      <c r="B32" s="3"/>
      <c r="C32" s="3" t="s">
        <v>44</v>
      </c>
      <c r="D32" s="3" t="s">
        <v>44</v>
      </c>
      <c r="E32" s="3" t="s">
        <v>44</v>
      </c>
      <c r="F32" s="3" t="s">
        <v>44</v>
      </c>
      <c r="G32" s="3" t="s">
        <v>44</v>
      </c>
      <c r="H32" s="3" t="s">
        <v>44</v>
      </c>
      <c r="I32" s="3" t="s">
        <v>44</v>
      </c>
      <c r="J32" s="3" t="s">
        <v>44</v>
      </c>
      <c r="K32" s="11" t="s">
        <v>44</v>
      </c>
    </row>
    <row r="33" spans="1:11">
      <c r="A33" s="54" t="s">
        <v>48</v>
      </c>
      <c r="B33" s="3"/>
      <c r="C33" s="3" t="s">
        <v>44</v>
      </c>
      <c r="D33" s="3" t="s">
        <v>44</v>
      </c>
      <c r="E33" s="3">
        <v>1.7</v>
      </c>
      <c r="F33" s="3">
        <v>1.3</v>
      </c>
      <c r="G33" s="3">
        <v>0.75</v>
      </c>
      <c r="H33" s="3">
        <v>1.1000000000000001</v>
      </c>
      <c r="I33" s="3">
        <v>1.2</v>
      </c>
      <c r="J33" s="3">
        <v>1.9</v>
      </c>
      <c r="K33" s="11">
        <v>3.5</v>
      </c>
    </row>
    <row r="34" spans="1:11">
      <c r="A34" s="54" t="s">
        <v>49</v>
      </c>
      <c r="B34" s="3"/>
      <c r="C34" s="3" t="s">
        <v>44</v>
      </c>
      <c r="D34" s="3" t="s">
        <v>44</v>
      </c>
      <c r="E34" s="3">
        <v>2.2999999999999998</v>
      </c>
      <c r="F34" s="3">
        <v>1.6</v>
      </c>
      <c r="G34" s="3">
        <f>3.9/4</f>
        <v>0.97499999999999998</v>
      </c>
      <c r="H34" s="3">
        <v>1.5</v>
      </c>
      <c r="I34" s="3">
        <v>1.3</v>
      </c>
      <c r="J34" s="3">
        <v>2.1</v>
      </c>
      <c r="K34" s="11">
        <v>4.5</v>
      </c>
    </row>
    <row r="35" spans="1:11">
      <c r="A35" s="55" t="s">
        <v>50</v>
      </c>
      <c r="B35" s="17"/>
      <c r="C35" s="17" t="s">
        <v>44</v>
      </c>
      <c r="D35" s="17" t="s">
        <v>44</v>
      </c>
      <c r="E35" s="17" t="s">
        <v>44</v>
      </c>
      <c r="F35" s="17" t="s">
        <v>44</v>
      </c>
      <c r="G35" s="17" t="s">
        <v>44</v>
      </c>
      <c r="H35" s="17" t="s">
        <v>44</v>
      </c>
      <c r="I35" s="17" t="s">
        <v>44</v>
      </c>
      <c r="J35" s="17" t="s">
        <v>44</v>
      </c>
      <c r="K35" s="18" t="s">
        <v>44</v>
      </c>
    </row>
    <row r="36" spans="1:11" ht="31.5">
      <c r="A36" s="56" t="s">
        <v>77</v>
      </c>
      <c r="B36" s="13"/>
      <c r="C36" s="3"/>
      <c r="D36" s="3"/>
      <c r="E36" s="3"/>
      <c r="F36" s="3"/>
      <c r="G36" s="3"/>
      <c r="H36" s="3"/>
      <c r="I36" s="3"/>
      <c r="J36" s="3"/>
      <c r="K36" s="11"/>
    </row>
    <row r="37" spans="1:11">
      <c r="A37" s="54" t="s">
        <v>13</v>
      </c>
      <c r="B37" s="13"/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  <c r="K37" s="11">
        <v>2</v>
      </c>
    </row>
    <row r="38" spans="1:11">
      <c r="A38" s="54" t="s">
        <v>14</v>
      </c>
      <c r="B38" s="13"/>
      <c r="C38" s="3">
        <v>0.27</v>
      </c>
      <c r="D38" s="3">
        <v>0.27</v>
      </c>
      <c r="E38" s="3" t="s">
        <v>2</v>
      </c>
      <c r="F38" s="3">
        <v>0.33</v>
      </c>
      <c r="G38" s="3">
        <f>SUM(C38,D38,0.23,F38)/4</f>
        <v>0.27500000000000002</v>
      </c>
      <c r="H38" s="3">
        <v>0.33</v>
      </c>
      <c r="I38" s="3">
        <v>0.28999999999999998</v>
      </c>
      <c r="J38" s="3" t="s">
        <v>2</v>
      </c>
      <c r="K38" s="11" t="s">
        <v>113</v>
      </c>
    </row>
    <row r="39" spans="1:11" ht="31.5">
      <c r="A39" s="70" t="s">
        <v>78</v>
      </c>
      <c r="B39" s="13"/>
      <c r="C39" s="3"/>
      <c r="D39" s="3"/>
      <c r="E39" s="3"/>
      <c r="F39" s="3"/>
      <c r="G39" s="3"/>
      <c r="H39" s="3"/>
      <c r="I39" s="3"/>
      <c r="J39" s="3"/>
      <c r="K39" s="11"/>
    </row>
    <row r="40" spans="1:11">
      <c r="A40" s="54" t="s">
        <v>15</v>
      </c>
      <c r="B40" s="13"/>
      <c r="C40" s="3" t="s">
        <v>0</v>
      </c>
      <c r="D40" s="3" t="s">
        <v>0</v>
      </c>
      <c r="E40" s="3" t="s">
        <v>0</v>
      </c>
      <c r="F40" s="3" t="s">
        <v>0</v>
      </c>
      <c r="G40" s="3" t="s">
        <v>0</v>
      </c>
      <c r="H40" s="3" t="s">
        <v>0</v>
      </c>
      <c r="I40" s="3" t="s">
        <v>0</v>
      </c>
      <c r="J40" s="3" t="s">
        <v>0</v>
      </c>
      <c r="K40" s="11" t="s">
        <v>0</v>
      </c>
    </row>
    <row r="41" spans="1:11">
      <c r="A41" s="54" t="s">
        <v>16</v>
      </c>
      <c r="B41" s="13"/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11" t="s">
        <v>1</v>
      </c>
    </row>
    <row r="42" spans="1:11">
      <c r="A42" s="54" t="s">
        <v>17</v>
      </c>
      <c r="B42" s="13"/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11" t="s">
        <v>1</v>
      </c>
    </row>
    <row r="43" spans="1:11">
      <c r="A43" s="54" t="s">
        <v>18</v>
      </c>
      <c r="B43" s="13"/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11" t="s">
        <v>1</v>
      </c>
    </row>
    <row r="44" spans="1:11">
      <c r="A44" s="54" t="s">
        <v>19</v>
      </c>
      <c r="B44" s="13"/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11" t="s">
        <v>1</v>
      </c>
    </row>
    <row r="45" spans="1:11">
      <c r="A45" s="54" t="s">
        <v>20</v>
      </c>
      <c r="B45" s="13"/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11" t="s">
        <v>1</v>
      </c>
    </row>
    <row r="46" spans="1:11" ht="31.5">
      <c r="A46" s="71" t="s">
        <v>79</v>
      </c>
      <c r="B46" s="13"/>
      <c r="C46" s="3"/>
      <c r="D46" s="3"/>
      <c r="E46" s="3"/>
      <c r="F46" s="3"/>
      <c r="G46" s="3"/>
      <c r="H46" s="3"/>
      <c r="I46" s="3"/>
      <c r="J46" s="3"/>
      <c r="K46" s="11"/>
    </row>
    <row r="47" spans="1:11">
      <c r="A47" s="57" t="s">
        <v>56</v>
      </c>
      <c r="B47" s="13"/>
      <c r="C47" s="4" t="s">
        <v>67</v>
      </c>
      <c r="D47" s="4" t="s">
        <v>67</v>
      </c>
      <c r="E47" s="4" t="s">
        <v>67</v>
      </c>
      <c r="F47" s="4" t="s">
        <v>67</v>
      </c>
      <c r="G47" s="4" t="s">
        <v>67</v>
      </c>
      <c r="H47" s="4" t="s">
        <v>67</v>
      </c>
      <c r="I47" s="4" t="s">
        <v>67</v>
      </c>
      <c r="J47" s="4" t="s">
        <v>67</v>
      </c>
      <c r="K47" s="50" t="s">
        <v>67</v>
      </c>
    </row>
    <row r="48" spans="1:11">
      <c r="A48" s="57" t="s">
        <v>57</v>
      </c>
      <c r="B48" s="13"/>
      <c r="C48" s="6">
        <v>5.3999999999999999E-2</v>
      </c>
      <c r="D48" s="6">
        <v>8.6999999999999994E-2</v>
      </c>
      <c r="E48" s="6">
        <v>0.2</v>
      </c>
      <c r="F48" s="6">
        <v>0.11</v>
      </c>
      <c r="G48" s="6">
        <v>0.11</v>
      </c>
      <c r="H48" s="6">
        <v>9.9000000000000005E-2</v>
      </c>
      <c r="I48" s="6">
        <v>5.1999999999999998E-2</v>
      </c>
      <c r="J48" s="6">
        <v>8.5999999999999993E-2</v>
      </c>
      <c r="K48" s="51">
        <v>0.33</v>
      </c>
    </row>
    <row r="49" spans="1:11">
      <c r="A49" s="57" t="s">
        <v>58</v>
      </c>
      <c r="B49" s="13"/>
      <c r="C49" s="4" t="s">
        <v>67</v>
      </c>
      <c r="D49" s="4" t="s">
        <v>67</v>
      </c>
      <c r="E49" s="6">
        <v>9.2999999999999999E-2</v>
      </c>
      <c r="F49" s="4" t="s">
        <v>67</v>
      </c>
      <c r="G49" s="4" t="s">
        <v>93</v>
      </c>
      <c r="H49" s="4" t="s">
        <v>67</v>
      </c>
      <c r="I49" s="4" t="s">
        <v>67</v>
      </c>
      <c r="J49" s="4" t="s">
        <v>67</v>
      </c>
      <c r="K49" s="50" t="s">
        <v>67</v>
      </c>
    </row>
    <row r="50" spans="1:11">
      <c r="A50" s="57" t="s">
        <v>59</v>
      </c>
      <c r="B50" s="13"/>
      <c r="C50" s="4" t="s">
        <v>67</v>
      </c>
      <c r="D50" s="4" t="s">
        <v>67</v>
      </c>
      <c r="E50" s="4" t="s">
        <v>67</v>
      </c>
      <c r="F50" s="4" t="s">
        <v>67</v>
      </c>
      <c r="G50" s="4" t="s">
        <v>67</v>
      </c>
      <c r="H50" s="4" t="s">
        <v>67</v>
      </c>
      <c r="I50" s="4" t="s">
        <v>67</v>
      </c>
      <c r="J50" s="4" t="s">
        <v>67</v>
      </c>
      <c r="K50" s="50" t="s">
        <v>67</v>
      </c>
    </row>
    <row r="51" spans="1:11">
      <c r="A51" s="57" t="s">
        <v>60</v>
      </c>
      <c r="B51" s="13"/>
      <c r="C51" s="4" t="s">
        <v>67</v>
      </c>
      <c r="D51" s="4" t="s">
        <v>67</v>
      </c>
      <c r="E51" s="4" t="s">
        <v>67</v>
      </c>
      <c r="F51" s="4" t="s">
        <v>67</v>
      </c>
      <c r="G51" s="4" t="s">
        <v>67</v>
      </c>
      <c r="H51" s="4" t="s">
        <v>67</v>
      </c>
      <c r="I51" s="4" t="s">
        <v>67</v>
      </c>
      <c r="J51" s="4" t="s">
        <v>67</v>
      </c>
      <c r="K51" s="51">
        <v>6.3E-2</v>
      </c>
    </row>
    <row r="52" spans="1:11">
      <c r="A52" s="57" t="s">
        <v>61</v>
      </c>
      <c r="B52" s="13"/>
      <c r="C52" s="4" t="s">
        <v>68</v>
      </c>
      <c r="D52" s="4" t="s">
        <v>68</v>
      </c>
      <c r="E52" s="4" t="s">
        <v>68</v>
      </c>
      <c r="F52" s="4" t="s">
        <v>68</v>
      </c>
      <c r="G52" s="4" t="s">
        <v>68</v>
      </c>
      <c r="H52" s="4" t="s">
        <v>68</v>
      </c>
      <c r="I52" s="4" t="s">
        <v>68</v>
      </c>
      <c r="J52" s="4" t="s">
        <v>68</v>
      </c>
      <c r="K52" s="50" t="s">
        <v>68</v>
      </c>
    </row>
    <row r="53" spans="1:11">
      <c r="A53" s="57" t="s">
        <v>62</v>
      </c>
      <c r="B53" s="13"/>
      <c r="C53" s="4" t="s">
        <v>67</v>
      </c>
      <c r="D53" s="4" t="s">
        <v>67</v>
      </c>
      <c r="E53" s="4" t="s">
        <v>67</v>
      </c>
      <c r="F53" s="4" t="s">
        <v>67</v>
      </c>
      <c r="G53" s="4" t="s">
        <v>67</v>
      </c>
      <c r="H53" s="4" t="s">
        <v>67</v>
      </c>
      <c r="I53" s="4" t="s">
        <v>67</v>
      </c>
      <c r="J53" s="4" t="s">
        <v>67</v>
      </c>
      <c r="K53" s="50" t="s">
        <v>67</v>
      </c>
    </row>
    <row r="54" spans="1:11">
      <c r="A54" s="57" t="s">
        <v>63</v>
      </c>
      <c r="B54" s="13"/>
      <c r="C54" s="4" t="s">
        <v>67</v>
      </c>
      <c r="D54" s="4" t="s">
        <v>67</v>
      </c>
      <c r="E54" s="4" t="s">
        <v>67</v>
      </c>
      <c r="F54" s="4" t="s">
        <v>67</v>
      </c>
      <c r="G54" s="4" t="s">
        <v>67</v>
      </c>
      <c r="H54" s="4" t="s">
        <v>67</v>
      </c>
      <c r="I54" s="4" t="s">
        <v>67</v>
      </c>
      <c r="J54" s="4" t="s">
        <v>67</v>
      </c>
      <c r="K54" s="50" t="s">
        <v>67</v>
      </c>
    </row>
    <row r="55" spans="1:11">
      <c r="A55" s="57" t="s">
        <v>64</v>
      </c>
      <c r="B55" s="13"/>
      <c r="C55" s="4" t="s">
        <v>67</v>
      </c>
      <c r="D55" s="4" t="s">
        <v>67</v>
      </c>
      <c r="E55" s="4" t="s">
        <v>67</v>
      </c>
      <c r="F55" s="4" t="s">
        <v>67</v>
      </c>
      <c r="G55" s="4" t="s">
        <v>67</v>
      </c>
      <c r="H55" s="4" t="s">
        <v>67</v>
      </c>
      <c r="I55" s="4" t="s">
        <v>67</v>
      </c>
      <c r="J55" s="4" t="s">
        <v>67</v>
      </c>
      <c r="K55" s="50" t="s">
        <v>67</v>
      </c>
    </row>
    <row r="56" spans="1:11">
      <c r="A56" s="57" t="s">
        <v>65</v>
      </c>
      <c r="B56" s="13"/>
      <c r="C56" s="4" t="s">
        <v>42</v>
      </c>
      <c r="D56" s="4" t="s">
        <v>42</v>
      </c>
      <c r="E56" s="4" t="s">
        <v>42</v>
      </c>
      <c r="F56" s="4" t="s">
        <v>42</v>
      </c>
      <c r="G56" s="4" t="s">
        <v>42</v>
      </c>
      <c r="H56" s="4" t="s">
        <v>42</v>
      </c>
      <c r="I56" s="4" t="s">
        <v>42</v>
      </c>
      <c r="J56" s="4" t="s">
        <v>42</v>
      </c>
      <c r="K56" s="50" t="s">
        <v>42</v>
      </c>
    </row>
    <row r="57" spans="1:11">
      <c r="A57" s="58" t="s">
        <v>66</v>
      </c>
      <c r="B57" s="14"/>
      <c r="C57" s="15" t="s">
        <v>42</v>
      </c>
      <c r="D57" s="15" t="s">
        <v>42</v>
      </c>
      <c r="E57" s="15" t="s">
        <v>42</v>
      </c>
      <c r="F57" s="15" t="s">
        <v>42</v>
      </c>
      <c r="G57" s="15" t="s">
        <v>42</v>
      </c>
      <c r="H57" s="15" t="s">
        <v>42</v>
      </c>
      <c r="I57" s="15" t="s">
        <v>42</v>
      </c>
      <c r="J57" s="15" t="s">
        <v>42</v>
      </c>
      <c r="K57" s="52" t="s">
        <v>42</v>
      </c>
    </row>
    <row r="58" spans="1:11">
      <c r="K58" s="28"/>
    </row>
    <row r="59" spans="1:11">
      <c r="K59" s="28"/>
    </row>
    <row r="60" spans="1:11">
      <c r="K60" s="28"/>
    </row>
    <row r="61" spans="1:11">
      <c r="K61" s="28"/>
    </row>
    <row r="62" spans="1:11">
      <c r="K62" s="28"/>
    </row>
    <row r="63" spans="1:11">
      <c r="K63" s="28"/>
    </row>
    <row r="64" spans="1:11">
      <c r="K64" s="28"/>
    </row>
  </sheetData>
  <mergeCells count="3">
    <mergeCell ref="A1:A2"/>
    <mergeCell ref="B1:B2"/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G9" sqref="G9"/>
    </sheetView>
  </sheetViews>
  <sheetFormatPr defaultColWidth="11" defaultRowHeight="15.75"/>
  <cols>
    <col min="1" max="1" width="23.5" customWidth="1"/>
    <col min="2" max="2" width="11.625" customWidth="1"/>
    <col min="3" max="3" width="13.125" style="1" customWidth="1"/>
    <col min="4" max="4" width="12.875" style="1" customWidth="1"/>
  </cols>
  <sheetData>
    <row r="1" spans="1:4" ht="15.95" customHeight="1">
      <c r="A1" s="122" t="s">
        <v>5</v>
      </c>
      <c r="B1" s="122" t="s">
        <v>6</v>
      </c>
      <c r="C1" s="29" t="s">
        <v>7</v>
      </c>
      <c r="D1" s="30" t="s">
        <v>95</v>
      </c>
    </row>
    <row r="2" spans="1:4" ht="45" customHeight="1">
      <c r="A2" s="122"/>
      <c r="B2" s="122"/>
      <c r="C2" s="7" t="s">
        <v>96</v>
      </c>
      <c r="D2" s="7" t="s">
        <v>97</v>
      </c>
    </row>
    <row r="3" spans="1:4" ht="18.95" customHeight="1">
      <c r="A3" s="116" t="s">
        <v>157</v>
      </c>
      <c r="B3" s="96"/>
      <c r="C3" s="113" t="s">
        <v>166</v>
      </c>
      <c r="D3" s="114" t="s">
        <v>161</v>
      </c>
    </row>
    <row r="4" spans="1:4">
      <c r="A4" s="53" t="s">
        <v>82</v>
      </c>
      <c r="B4" s="60"/>
      <c r="C4" s="61">
        <v>12</v>
      </c>
      <c r="D4" s="62">
        <v>16</v>
      </c>
    </row>
    <row r="5" spans="1:4">
      <c r="A5" s="63" t="s">
        <v>54</v>
      </c>
      <c r="B5" s="3"/>
      <c r="C5" s="3"/>
      <c r="D5" s="11"/>
    </row>
    <row r="6" spans="1:4">
      <c r="A6" s="54" t="s">
        <v>8</v>
      </c>
      <c r="B6" s="32">
        <v>0.3</v>
      </c>
      <c r="C6" s="32">
        <v>0.11</v>
      </c>
      <c r="D6" s="47">
        <v>7.0000000000000007E-2</v>
      </c>
    </row>
    <row r="7" spans="1:4">
      <c r="A7" s="54" t="s">
        <v>9</v>
      </c>
      <c r="B7" s="32">
        <v>0.05</v>
      </c>
      <c r="C7" s="69">
        <v>0.05</v>
      </c>
      <c r="D7" s="47">
        <v>0.03</v>
      </c>
    </row>
    <row r="8" spans="1:4">
      <c r="A8" s="54" t="s">
        <v>10</v>
      </c>
      <c r="B8" s="33"/>
      <c r="C8" s="33">
        <v>0.25</v>
      </c>
      <c r="D8" s="34">
        <v>0.14000000000000001</v>
      </c>
    </row>
    <row r="9" spans="1:4">
      <c r="A9" s="54" t="s">
        <v>11</v>
      </c>
      <c r="B9" s="33"/>
      <c r="C9" s="33">
        <v>0.38</v>
      </c>
      <c r="D9" s="34">
        <v>0.84</v>
      </c>
    </row>
    <row r="10" spans="1:4">
      <c r="A10" s="55" t="s">
        <v>12</v>
      </c>
      <c r="B10" s="35">
        <v>0.5</v>
      </c>
      <c r="C10" s="35">
        <v>0.02</v>
      </c>
      <c r="D10" s="36">
        <v>0.05</v>
      </c>
    </row>
    <row r="11" spans="1:4" ht="47.25">
      <c r="A11" s="56" t="s">
        <v>53</v>
      </c>
      <c r="B11" s="37">
        <v>3.5</v>
      </c>
      <c r="C11" s="38">
        <v>1.0900000000000001</v>
      </c>
      <c r="D11" s="39">
        <v>1.82</v>
      </c>
    </row>
    <row r="12" spans="1:4">
      <c r="A12" s="57" t="s">
        <v>21</v>
      </c>
      <c r="B12" s="33"/>
      <c r="C12" s="40" t="s">
        <v>39</v>
      </c>
      <c r="D12" s="41" t="s">
        <v>39</v>
      </c>
    </row>
    <row r="13" spans="1:4">
      <c r="A13" s="57" t="s">
        <v>22</v>
      </c>
      <c r="B13" s="33"/>
      <c r="C13" s="40" t="s">
        <v>40</v>
      </c>
      <c r="D13" s="41" t="s">
        <v>40</v>
      </c>
    </row>
    <row r="14" spans="1:4">
      <c r="A14" s="57" t="s">
        <v>23</v>
      </c>
      <c r="B14" s="33"/>
      <c r="C14" s="40" t="s">
        <v>41</v>
      </c>
      <c r="D14" s="41" t="s">
        <v>41</v>
      </c>
    </row>
    <row r="15" spans="1:4">
      <c r="A15" s="57" t="s">
        <v>24</v>
      </c>
      <c r="B15" s="33"/>
      <c r="C15" s="40" t="s">
        <v>41</v>
      </c>
      <c r="D15" s="41" t="s">
        <v>41</v>
      </c>
    </row>
    <row r="16" spans="1:4">
      <c r="A16" s="57" t="s">
        <v>25</v>
      </c>
      <c r="B16" s="33"/>
      <c r="C16" s="40" t="s">
        <v>41</v>
      </c>
      <c r="D16" s="41" t="s">
        <v>41</v>
      </c>
    </row>
    <row r="17" spans="1:4">
      <c r="A17" s="57" t="s">
        <v>26</v>
      </c>
      <c r="B17" s="33"/>
      <c r="C17" s="40" t="s">
        <v>42</v>
      </c>
      <c r="D17" s="41" t="s">
        <v>42</v>
      </c>
    </row>
    <row r="18" spans="1:4">
      <c r="A18" s="57" t="s">
        <v>27</v>
      </c>
      <c r="B18" s="33"/>
      <c r="C18" s="40" t="s">
        <v>43</v>
      </c>
      <c r="D18" s="41" t="s">
        <v>43</v>
      </c>
    </row>
    <row r="19" spans="1:4">
      <c r="A19" s="57" t="s">
        <v>28</v>
      </c>
      <c r="B19" s="33"/>
      <c r="C19" s="42">
        <v>4.3</v>
      </c>
      <c r="D19" s="43">
        <v>3.5</v>
      </c>
    </row>
    <row r="20" spans="1:4">
      <c r="A20" s="57" t="s">
        <v>29</v>
      </c>
      <c r="B20" s="33"/>
      <c r="C20" s="40" t="s">
        <v>40</v>
      </c>
      <c r="D20" s="41" t="s">
        <v>40</v>
      </c>
    </row>
    <row r="21" spans="1:4">
      <c r="A21" s="57" t="s">
        <v>30</v>
      </c>
      <c r="B21" s="33"/>
      <c r="C21" s="42">
        <v>2.2000000000000002</v>
      </c>
      <c r="D21" s="43">
        <v>4.9000000000000004</v>
      </c>
    </row>
    <row r="22" spans="1:4">
      <c r="A22" s="57" t="s">
        <v>31</v>
      </c>
      <c r="B22" s="33"/>
      <c r="C22" s="40" t="s">
        <v>41</v>
      </c>
      <c r="D22" s="41" t="s">
        <v>41</v>
      </c>
    </row>
    <row r="23" spans="1:4">
      <c r="A23" s="57" t="s">
        <v>32</v>
      </c>
      <c r="B23" s="33"/>
      <c r="C23" s="40" t="s">
        <v>41</v>
      </c>
      <c r="D23" s="41" t="s">
        <v>41</v>
      </c>
    </row>
    <row r="24" spans="1:4">
      <c r="A24" s="57" t="s">
        <v>33</v>
      </c>
      <c r="B24" s="33"/>
      <c r="C24" s="40" t="s">
        <v>41</v>
      </c>
      <c r="D24" s="41" t="s">
        <v>41</v>
      </c>
    </row>
    <row r="25" spans="1:4">
      <c r="A25" s="57" t="s">
        <v>34</v>
      </c>
      <c r="B25" s="33"/>
      <c r="C25" s="40" t="s">
        <v>41</v>
      </c>
      <c r="D25" s="41" t="s">
        <v>41</v>
      </c>
    </row>
    <row r="26" spans="1:4">
      <c r="A26" s="57" t="s">
        <v>35</v>
      </c>
      <c r="B26" s="33"/>
      <c r="C26" s="40" t="s">
        <v>42</v>
      </c>
      <c r="D26" s="41" t="s">
        <v>42</v>
      </c>
    </row>
    <row r="27" spans="1:4">
      <c r="A27" s="57" t="s">
        <v>36</v>
      </c>
      <c r="B27" s="33"/>
      <c r="C27" s="40" t="s">
        <v>42</v>
      </c>
      <c r="D27" s="41" t="s">
        <v>42</v>
      </c>
    </row>
    <row r="28" spans="1:4">
      <c r="A28" s="58" t="s">
        <v>37</v>
      </c>
      <c r="B28" s="44"/>
      <c r="C28" s="45" t="s">
        <v>43</v>
      </c>
      <c r="D28" s="46" t="s">
        <v>43</v>
      </c>
    </row>
    <row r="29" spans="1:4" ht="31.5">
      <c r="A29" s="56" t="s">
        <v>52</v>
      </c>
      <c r="B29" s="22">
        <v>75</v>
      </c>
      <c r="C29" s="25" t="s">
        <v>108</v>
      </c>
      <c r="D29" s="26" t="s">
        <v>98</v>
      </c>
    </row>
    <row r="30" spans="1:4">
      <c r="A30" s="54" t="s">
        <v>45</v>
      </c>
      <c r="B30" s="3"/>
      <c r="C30" s="4" t="s">
        <v>104</v>
      </c>
      <c r="D30" s="11" t="s">
        <v>44</v>
      </c>
    </row>
    <row r="31" spans="1:4">
      <c r="A31" s="54" t="s">
        <v>46</v>
      </c>
      <c r="B31" s="3"/>
      <c r="C31" s="4" t="s">
        <v>100</v>
      </c>
      <c r="D31" s="11" t="s">
        <v>44</v>
      </c>
    </row>
    <row r="32" spans="1:4">
      <c r="A32" s="54" t="s">
        <v>47</v>
      </c>
      <c r="B32" s="3"/>
      <c r="C32" s="4" t="s">
        <v>105</v>
      </c>
      <c r="D32" s="11" t="s">
        <v>44</v>
      </c>
    </row>
    <row r="33" spans="1:4">
      <c r="A33" s="54" t="s">
        <v>48</v>
      </c>
      <c r="B33" s="3"/>
      <c r="C33" s="4" t="s">
        <v>106</v>
      </c>
      <c r="D33" s="11">
        <v>3</v>
      </c>
    </row>
    <row r="34" spans="1:4">
      <c r="A34" s="54" t="s">
        <v>49</v>
      </c>
      <c r="B34" s="3"/>
      <c r="C34" s="4" t="s">
        <v>107</v>
      </c>
      <c r="D34" s="11">
        <v>3.6</v>
      </c>
    </row>
    <row r="35" spans="1:4">
      <c r="A35" s="55" t="s">
        <v>50</v>
      </c>
      <c r="B35" s="17"/>
      <c r="C35" s="15" t="s">
        <v>86</v>
      </c>
      <c r="D35" s="18" t="s">
        <v>44</v>
      </c>
    </row>
    <row r="36" spans="1:4" ht="31.5">
      <c r="A36" s="56" t="s">
        <v>77</v>
      </c>
      <c r="B36" s="9"/>
      <c r="C36" s="8"/>
      <c r="D36" s="10"/>
    </row>
    <row r="37" spans="1:4">
      <c r="A37" s="54" t="s">
        <v>13</v>
      </c>
      <c r="B37" s="13"/>
      <c r="C37" s="3">
        <v>2.8</v>
      </c>
      <c r="D37" s="11">
        <v>7.3</v>
      </c>
    </row>
    <row r="38" spans="1:4">
      <c r="A38" s="54" t="s">
        <v>14</v>
      </c>
      <c r="B38" s="13"/>
      <c r="C38" s="3" t="s">
        <v>2</v>
      </c>
      <c r="D38" s="11" t="s">
        <v>2</v>
      </c>
    </row>
    <row r="39" spans="1:4" ht="31.5">
      <c r="A39" s="70" t="s">
        <v>78</v>
      </c>
      <c r="B39" s="13"/>
      <c r="C39" s="3"/>
      <c r="D39" s="11"/>
    </row>
    <row r="40" spans="1:4">
      <c r="A40" s="54" t="s">
        <v>15</v>
      </c>
      <c r="B40" s="13"/>
      <c r="C40" s="3" t="s">
        <v>0</v>
      </c>
      <c r="D40" s="11" t="s">
        <v>0</v>
      </c>
    </row>
    <row r="41" spans="1:4">
      <c r="A41" s="54" t="s">
        <v>16</v>
      </c>
      <c r="B41" s="13"/>
      <c r="C41" s="3" t="s">
        <v>1</v>
      </c>
      <c r="D41" s="11" t="s">
        <v>1</v>
      </c>
    </row>
    <row r="42" spans="1:4">
      <c r="A42" s="54" t="s">
        <v>17</v>
      </c>
      <c r="B42" s="13"/>
      <c r="C42" s="3" t="s">
        <v>1</v>
      </c>
      <c r="D42" s="11" t="s">
        <v>1</v>
      </c>
    </row>
    <row r="43" spans="1:4">
      <c r="A43" s="54" t="s">
        <v>18</v>
      </c>
      <c r="B43" s="13"/>
      <c r="C43" s="3" t="s">
        <v>1</v>
      </c>
      <c r="D43" s="11" t="s">
        <v>1</v>
      </c>
    </row>
    <row r="44" spans="1:4">
      <c r="A44" s="54" t="s">
        <v>19</v>
      </c>
      <c r="B44" s="13"/>
      <c r="C44" s="3" t="s">
        <v>1</v>
      </c>
      <c r="D44" s="11" t="s">
        <v>1</v>
      </c>
    </row>
    <row r="45" spans="1:4">
      <c r="A45" s="54" t="s">
        <v>20</v>
      </c>
      <c r="B45" s="13"/>
      <c r="C45" s="3" t="s">
        <v>1</v>
      </c>
      <c r="D45" s="11" t="s">
        <v>1</v>
      </c>
    </row>
    <row r="46" spans="1:4" ht="31.5">
      <c r="A46" s="71" t="s">
        <v>79</v>
      </c>
      <c r="B46" s="13"/>
      <c r="C46" s="3"/>
      <c r="D46" s="11"/>
    </row>
    <row r="47" spans="1:4">
      <c r="A47" s="57" t="s">
        <v>56</v>
      </c>
      <c r="B47" s="13"/>
      <c r="C47" s="4" t="s">
        <v>67</v>
      </c>
      <c r="D47" s="12" t="s">
        <v>67</v>
      </c>
    </row>
    <row r="48" spans="1:4">
      <c r="A48" s="57" t="s">
        <v>57</v>
      </c>
      <c r="B48" s="13"/>
      <c r="C48" s="6">
        <v>0.54</v>
      </c>
      <c r="D48" s="31">
        <v>0.72</v>
      </c>
    </row>
    <row r="49" spans="1:4">
      <c r="A49" s="57" t="s">
        <v>58</v>
      </c>
      <c r="B49" s="13"/>
      <c r="C49" s="4" t="s">
        <v>67</v>
      </c>
      <c r="D49" s="12" t="s">
        <v>99</v>
      </c>
    </row>
    <row r="50" spans="1:4">
      <c r="A50" s="57" t="s">
        <v>59</v>
      </c>
      <c r="B50" s="13"/>
      <c r="C50" s="6">
        <v>0.1</v>
      </c>
      <c r="D50" s="31">
        <v>0.13</v>
      </c>
    </row>
    <row r="51" spans="1:4">
      <c r="A51" s="57" t="s">
        <v>60</v>
      </c>
      <c r="B51" s="13"/>
      <c r="C51" s="6">
        <v>0.1</v>
      </c>
      <c r="D51" s="31">
        <v>0.15</v>
      </c>
    </row>
    <row r="52" spans="1:4">
      <c r="A52" s="57" t="s">
        <v>61</v>
      </c>
      <c r="B52" s="13"/>
      <c r="C52" s="4" t="s">
        <v>68</v>
      </c>
      <c r="D52" s="12" t="s">
        <v>68</v>
      </c>
    </row>
    <row r="53" spans="1:4">
      <c r="A53" s="57" t="s">
        <v>62</v>
      </c>
      <c r="B53" s="13"/>
      <c r="C53" s="4" t="s">
        <v>67</v>
      </c>
      <c r="D53" s="12" t="s">
        <v>67</v>
      </c>
    </row>
    <row r="54" spans="1:4">
      <c r="A54" s="57" t="s">
        <v>63</v>
      </c>
      <c r="B54" s="13"/>
      <c r="C54" s="6">
        <v>5.7000000000000002E-2</v>
      </c>
      <c r="D54" s="31">
        <v>7.6999999999999999E-2</v>
      </c>
    </row>
    <row r="55" spans="1:4">
      <c r="A55" s="57" t="s">
        <v>64</v>
      </c>
      <c r="B55" s="13"/>
      <c r="C55" s="4" t="s">
        <v>67</v>
      </c>
      <c r="D55" s="12" t="s">
        <v>67</v>
      </c>
    </row>
    <row r="56" spans="1:4">
      <c r="A56" s="57" t="s">
        <v>65</v>
      </c>
      <c r="B56" s="13"/>
      <c r="C56" s="4" t="s">
        <v>42</v>
      </c>
      <c r="D56" s="12" t="s">
        <v>42</v>
      </c>
    </row>
    <row r="57" spans="1:4">
      <c r="A57" s="58" t="s">
        <v>66</v>
      </c>
      <c r="B57" s="14"/>
      <c r="C57" s="15" t="s">
        <v>42</v>
      </c>
      <c r="D57" s="16" t="s">
        <v>42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110" zoomScaleNormal="110" zoomScalePageLayoutView="110" workbookViewId="0">
      <pane xSplit="1" topLeftCell="B1" activePane="topRight" state="frozen"/>
      <selection pane="topRight" activeCell="J11" sqref="J11"/>
    </sheetView>
  </sheetViews>
  <sheetFormatPr defaultColWidth="11" defaultRowHeight="15.75"/>
  <cols>
    <col min="1" max="1" width="24.375" customWidth="1"/>
    <col min="2" max="2" width="10.5" customWidth="1"/>
    <col min="3" max="3" width="11.625" style="1" customWidth="1"/>
    <col min="4" max="4" width="12" style="1" customWidth="1"/>
    <col min="5" max="5" width="17.875" style="1" customWidth="1"/>
    <col min="6" max="7" width="18.5" style="1" customWidth="1"/>
    <col min="8" max="8" width="16.875" style="1" customWidth="1"/>
  </cols>
  <sheetData>
    <row r="1" spans="1:8" ht="15.95" customHeight="1">
      <c r="A1" s="122" t="s">
        <v>5</v>
      </c>
      <c r="B1" s="122" t="s">
        <v>6</v>
      </c>
      <c r="C1" s="121" t="s">
        <v>69</v>
      </c>
      <c r="D1" s="121"/>
      <c r="E1" s="121"/>
      <c r="F1" s="121"/>
      <c r="G1" s="121"/>
      <c r="H1" s="121"/>
    </row>
    <row r="2" spans="1:8" ht="45" customHeight="1">
      <c r="A2" s="122"/>
      <c r="B2" s="122"/>
      <c r="C2" s="7" t="s">
        <v>123</v>
      </c>
      <c r="D2" s="7" t="s">
        <v>124</v>
      </c>
      <c r="E2" s="7" t="s">
        <v>125</v>
      </c>
      <c r="F2" s="7" t="s">
        <v>126</v>
      </c>
      <c r="G2" s="7" t="s">
        <v>132</v>
      </c>
      <c r="H2" s="7" t="s">
        <v>127</v>
      </c>
    </row>
    <row r="3" spans="1:8" ht="18" customHeight="1">
      <c r="A3" s="7" t="s">
        <v>157</v>
      </c>
      <c r="B3" s="96"/>
      <c r="C3" s="113" t="s">
        <v>161</v>
      </c>
      <c r="D3" s="113" t="s">
        <v>162</v>
      </c>
      <c r="E3" s="113" t="s">
        <v>162</v>
      </c>
      <c r="F3" s="113" t="s">
        <v>162</v>
      </c>
      <c r="G3" s="113" t="s">
        <v>162</v>
      </c>
      <c r="H3" s="114" t="s">
        <v>162</v>
      </c>
    </row>
    <row r="4" spans="1:8">
      <c r="A4" s="27" t="s">
        <v>82</v>
      </c>
      <c r="B4" s="60"/>
      <c r="C4" s="61">
        <v>4.5</v>
      </c>
      <c r="D4" s="61">
        <v>2.7</v>
      </c>
      <c r="E4" s="61">
        <v>2.1</v>
      </c>
      <c r="F4" s="61">
        <v>3</v>
      </c>
      <c r="G4" s="61">
        <v>3.6</v>
      </c>
      <c r="H4" s="62">
        <v>3.8</v>
      </c>
    </row>
    <row r="5" spans="1:8">
      <c r="A5" s="53" t="s">
        <v>54</v>
      </c>
      <c r="B5" s="64"/>
      <c r="C5" s="8"/>
      <c r="D5" s="8"/>
      <c r="E5" s="8"/>
      <c r="F5" s="8"/>
      <c r="G5" s="8"/>
      <c r="H5" s="10"/>
    </row>
    <row r="6" spans="1:8">
      <c r="A6" s="54" t="s">
        <v>8</v>
      </c>
      <c r="B6" s="65">
        <v>0.3</v>
      </c>
      <c r="C6" s="20">
        <v>0.08</v>
      </c>
      <c r="D6" s="20">
        <v>0.11</v>
      </c>
      <c r="E6" s="20">
        <v>0.06</v>
      </c>
      <c r="F6" s="20">
        <v>0.06</v>
      </c>
      <c r="G6" s="20">
        <v>0.06</v>
      </c>
      <c r="H6" s="23">
        <v>0.13</v>
      </c>
    </row>
    <row r="7" spans="1:8">
      <c r="A7" s="54" t="s">
        <v>9</v>
      </c>
      <c r="B7" s="65">
        <v>0.05</v>
      </c>
      <c r="C7" s="20">
        <v>0.02</v>
      </c>
      <c r="D7" s="20">
        <v>0.01</v>
      </c>
      <c r="E7" s="20">
        <v>0.02</v>
      </c>
      <c r="F7" s="20">
        <v>0.01</v>
      </c>
      <c r="G7" s="20">
        <v>0.01</v>
      </c>
      <c r="H7" s="23">
        <v>0.01</v>
      </c>
    </row>
    <row r="8" spans="1:8">
      <c r="A8" s="54" t="s">
        <v>10</v>
      </c>
      <c r="B8" s="66"/>
      <c r="C8" s="3">
        <v>0.12</v>
      </c>
      <c r="D8" s="3">
        <v>0.13</v>
      </c>
      <c r="E8" s="3">
        <v>0.13</v>
      </c>
      <c r="F8" s="3">
        <v>0.13</v>
      </c>
      <c r="G8" s="3">
        <v>0.12</v>
      </c>
      <c r="H8" s="11">
        <v>0.23</v>
      </c>
    </row>
    <row r="9" spans="1:8">
      <c r="A9" s="54" t="s">
        <v>11</v>
      </c>
      <c r="B9" s="66"/>
      <c r="C9" s="3">
        <v>0.8</v>
      </c>
      <c r="D9" s="3">
        <v>0.68</v>
      </c>
      <c r="E9" s="3">
        <v>0.64</v>
      </c>
      <c r="F9" s="3">
        <v>0.56999999999999995</v>
      </c>
      <c r="G9" s="3">
        <v>0.76</v>
      </c>
      <c r="H9" s="11">
        <v>0.65</v>
      </c>
    </row>
    <row r="10" spans="1:8">
      <c r="A10" s="55" t="s">
        <v>12</v>
      </c>
      <c r="B10" s="67">
        <v>0.5</v>
      </c>
      <c r="C10" s="21">
        <v>0.02</v>
      </c>
      <c r="D10" s="21">
        <v>0.02</v>
      </c>
      <c r="E10" s="21">
        <v>0.02</v>
      </c>
      <c r="F10" s="21">
        <v>0.02</v>
      </c>
      <c r="G10" s="21">
        <v>0.03</v>
      </c>
      <c r="H10" s="24">
        <v>0.05</v>
      </c>
    </row>
    <row r="11" spans="1:8" ht="47.25">
      <c r="A11" s="56" t="s">
        <v>53</v>
      </c>
      <c r="B11" s="37">
        <v>3.5</v>
      </c>
      <c r="C11" s="92" t="s">
        <v>72</v>
      </c>
      <c r="D11" s="92" t="s">
        <v>72</v>
      </c>
      <c r="E11" s="92" t="s">
        <v>72</v>
      </c>
      <c r="F11" s="38">
        <v>0.66</v>
      </c>
      <c r="G11" s="38">
        <v>0.9</v>
      </c>
      <c r="H11" s="95" t="s">
        <v>72</v>
      </c>
    </row>
    <row r="12" spans="1:8">
      <c r="A12" s="57" t="s">
        <v>21</v>
      </c>
      <c r="B12" s="3"/>
      <c r="C12" s="4" t="s">
        <v>39</v>
      </c>
      <c r="D12" s="49" t="s">
        <v>39</v>
      </c>
      <c r="E12" s="49" t="s">
        <v>39</v>
      </c>
      <c r="F12" s="49" t="s">
        <v>39</v>
      </c>
      <c r="G12" s="49" t="s">
        <v>39</v>
      </c>
      <c r="H12" s="50" t="s">
        <v>39</v>
      </c>
    </row>
    <row r="13" spans="1:8">
      <c r="A13" s="57" t="s">
        <v>22</v>
      </c>
      <c r="B13" s="3"/>
      <c r="C13" s="4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50" t="s">
        <v>40</v>
      </c>
    </row>
    <row r="14" spans="1:8">
      <c r="A14" s="57" t="s">
        <v>23</v>
      </c>
      <c r="B14" s="3"/>
      <c r="C14" s="4" t="s">
        <v>41</v>
      </c>
      <c r="D14" s="49" t="s">
        <v>41</v>
      </c>
      <c r="E14" s="49" t="s">
        <v>41</v>
      </c>
      <c r="F14" s="49" t="s">
        <v>41</v>
      </c>
      <c r="G14" s="49" t="s">
        <v>41</v>
      </c>
      <c r="H14" s="50" t="s">
        <v>41</v>
      </c>
    </row>
    <row r="15" spans="1:8">
      <c r="A15" s="57" t="s">
        <v>24</v>
      </c>
      <c r="B15" s="3"/>
      <c r="C15" s="4" t="s">
        <v>41</v>
      </c>
      <c r="D15" s="49" t="s">
        <v>41</v>
      </c>
      <c r="E15" s="49" t="s">
        <v>41</v>
      </c>
      <c r="F15" s="49" t="s">
        <v>41</v>
      </c>
      <c r="G15" s="49" t="s">
        <v>41</v>
      </c>
      <c r="H15" s="50" t="s">
        <v>41</v>
      </c>
    </row>
    <row r="16" spans="1:8">
      <c r="A16" s="57" t="s">
        <v>25</v>
      </c>
      <c r="B16" s="3"/>
      <c r="C16" s="4" t="s">
        <v>41</v>
      </c>
      <c r="D16" s="49" t="s">
        <v>41</v>
      </c>
      <c r="E16" s="49" t="s">
        <v>41</v>
      </c>
      <c r="F16" s="49" t="s">
        <v>41</v>
      </c>
      <c r="G16" s="49" t="s">
        <v>41</v>
      </c>
      <c r="H16" s="50" t="s">
        <v>41</v>
      </c>
    </row>
    <row r="17" spans="1:8">
      <c r="A17" s="57" t="s">
        <v>26</v>
      </c>
      <c r="B17" s="3"/>
      <c r="C17" s="4" t="s">
        <v>42</v>
      </c>
      <c r="D17" s="49" t="s">
        <v>42</v>
      </c>
      <c r="E17" s="49" t="s">
        <v>42</v>
      </c>
      <c r="F17" s="49" t="s">
        <v>42</v>
      </c>
      <c r="G17" s="49" t="s">
        <v>42</v>
      </c>
      <c r="H17" s="50" t="s">
        <v>42</v>
      </c>
    </row>
    <row r="18" spans="1:8">
      <c r="A18" s="57" t="s">
        <v>27</v>
      </c>
      <c r="B18" s="3"/>
      <c r="C18" s="4" t="s">
        <v>43</v>
      </c>
      <c r="D18" s="49" t="s">
        <v>43</v>
      </c>
      <c r="E18" s="49" t="s">
        <v>43</v>
      </c>
      <c r="F18" s="49" t="s">
        <v>43</v>
      </c>
      <c r="G18" s="49" t="s">
        <v>43</v>
      </c>
      <c r="H18" s="50" t="s">
        <v>43</v>
      </c>
    </row>
    <row r="19" spans="1:8">
      <c r="A19" s="57" t="s">
        <v>28</v>
      </c>
      <c r="B19" s="3"/>
      <c r="C19" s="4" t="s">
        <v>39</v>
      </c>
      <c r="D19" s="49" t="s">
        <v>39</v>
      </c>
      <c r="E19" s="49" t="s">
        <v>39</v>
      </c>
      <c r="F19" s="49" t="s">
        <v>39</v>
      </c>
      <c r="G19" s="49" t="s">
        <v>39</v>
      </c>
      <c r="H19" s="50" t="s">
        <v>39</v>
      </c>
    </row>
    <row r="20" spans="1:8">
      <c r="A20" s="57" t="s">
        <v>29</v>
      </c>
      <c r="B20" s="3"/>
      <c r="C20" s="4" t="s">
        <v>40</v>
      </c>
      <c r="D20" s="49" t="s">
        <v>40</v>
      </c>
      <c r="E20" s="49" t="s">
        <v>40</v>
      </c>
      <c r="F20" s="49" t="s">
        <v>40</v>
      </c>
      <c r="G20" s="49" t="s">
        <v>40</v>
      </c>
      <c r="H20" s="50" t="s">
        <v>40</v>
      </c>
    </row>
    <row r="21" spans="1:8">
      <c r="A21" s="57" t="s">
        <v>30</v>
      </c>
      <c r="B21" s="3"/>
      <c r="C21" s="4" t="s">
        <v>40</v>
      </c>
      <c r="D21" s="49" t="s">
        <v>40</v>
      </c>
      <c r="E21" s="49" t="s">
        <v>40</v>
      </c>
      <c r="F21" s="48">
        <v>2.2000000000000002</v>
      </c>
      <c r="G21" s="48">
        <v>3</v>
      </c>
      <c r="H21" s="50" t="s">
        <v>40</v>
      </c>
    </row>
    <row r="22" spans="1:8">
      <c r="A22" s="57" t="s">
        <v>31</v>
      </c>
      <c r="B22" s="3"/>
      <c r="C22" s="4" t="s">
        <v>41</v>
      </c>
      <c r="D22" s="49" t="s">
        <v>41</v>
      </c>
      <c r="E22" s="49" t="s">
        <v>41</v>
      </c>
      <c r="F22" s="49" t="s">
        <v>41</v>
      </c>
      <c r="G22" s="49" t="s">
        <v>41</v>
      </c>
      <c r="H22" s="50" t="s">
        <v>41</v>
      </c>
    </row>
    <row r="23" spans="1:8">
      <c r="A23" s="57" t="s">
        <v>32</v>
      </c>
      <c r="B23" s="3"/>
      <c r="C23" s="4" t="s">
        <v>41</v>
      </c>
      <c r="D23" s="49" t="s">
        <v>41</v>
      </c>
      <c r="E23" s="49" t="s">
        <v>41</v>
      </c>
      <c r="F23" s="49" t="s">
        <v>41</v>
      </c>
      <c r="G23" s="49" t="s">
        <v>41</v>
      </c>
      <c r="H23" s="50" t="s">
        <v>41</v>
      </c>
    </row>
    <row r="24" spans="1:8">
      <c r="A24" s="57" t="s">
        <v>33</v>
      </c>
      <c r="B24" s="3"/>
      <c r="C24" s="4" t="s">
        <v>41</v>
      </c>
      <c r="D24" s="49" t="s">
        <v>41</v>
      </c>
      <c r="E24" s="49" t="s">
        <v>41</v>
      </c>
      <c r="F24" s="49" t="s">
        <v>41</v>
      </c>
      <c r="G24" s="49" t="s">
        <v>41</v>
      </c>
      <c r="H24" s="50" t="s">
        <v>41</v>
      </c>
    </row>
    <row r="25" spans="1:8">
      <c r="A25" s="57" t="s">
        <v>34</v>
      </c>
      <c r="B25" s="3"/>
      <c r="C25" s="4" t="s">
        <v>41</v>
      </c>
      <c r="D25" s="49" t="s">
        <v>41</v>
      </c>
      <c r="E25" s="49" t="s">
        <v>41</v>
      </c>
      <c r="F25" s="49" t="s">
        <v>41</v>
      </c>
      <c r="G25" s="49" t="s">
        <v>41</v>
      </c>
      <c r="H25" s="50" t="s">
        <v>41</v>
      </c>
    </row>
    <row r="26" spans="1:8">
      <c r="A26" s="57" t="s">
        <v>35</v>
      </c>
      <c r="B26" s="3"/>
      <c r="C26" s="4" t="s">
        <v>42</v>
      </c>
      <c r="D26" s="49" t="s">
        <v>42</v>
      </c>
      <c r="E26" s="49" t="s">
        <v>42</v>
      </c>
      <c r="F26" s="49" t="s">
        <v>42</v>
      </c>
      <c r="G26" s="49" t="s">
        <v>42</v>
      </c>
      <c r="H26" s="50" t="s">
        <v>42</v>
      </c>
    </row>
    <row r="27" spans="1:8">
      <c r="A27" s="57" t="s">
        <v>36</v>
      </c>
      <c r="B27" s="3"/>
      <c r="C27" s="4" t="s">
        <v>42</v>
      </c>
      <c r="D27" s="49" t="s">
        <v>42</v>
      </c>
      <c r="E27" s="49" t="s">
        <v>42</v>
      </c>
      <c r="F27" s="49" t="s">
        <v>42</v>
      </c>
      <c r="G27" s="49" t="s">
        <v>42</v>
      </c>
      <c r="H27" s="50" t="s">
        <v>42</v>
      </c>
    </row>
    <row r="28" spans="1:8">
      <c r="A28" s="58" t="s">
        <v>37</v>
      </c>
      <c r="B28" s="17"/>
      <c r="C28" s="15" t="s">
        <v>43</v>
      </c>
      <c r="D28" s="68" t="s">
        <v>43</v>
      </c>
      <c r="E28" s="68" t="s">
        <v>43</v>
      </c>
      <c r="F28" s="68" t="s">
        <v>43</v>
      </c>
      <c r="G28" s="68" t="s">
        <v>43</v>
      </c>
      <c r="H28" s="52" t="s">
        <v>43</v>
      </c>
    </row>
    <row r="29" spans="1:8" ht="31.5">
      <c r="A29" s="56" t="s">
        <v>52</v>
      </c>
      <c r="B29" s="20">
        <v>75</v>
      </c>
      <c r="C29" s="93" t="s">
        <v>100</v>
      </c>
      <c r="D29" s="93" t="s">
        <v>128</v>
      </c>
      <c r="E29" s="93" t="s">
        <v>105</v>
      </c>
      <c r="F29" s="93" t="s">
        <v>129</v>
      </c>
      <c r="G29" s="93" t="s">
        <v>130</v>
      </c>
      <c r="H29" s="94" t="s">
        <v>131</v>
      </c>
    </row>
    <row r="30" spans="1:8">
      <c r="A30" s="54" t="s">
        <v>45</v>
      </c>
      <c r="B30" s="3"/>
      <c r="C30" s="3" t="s">
        <v>44</v>
      </c>
      <c r="D30" s="3" t="s">
        <v>44</v>
      </c>
      <c r="E30" s="3" t="s">
        <v>44</v>
      </c>
      <c r="F30" s="3" t="s">
        <v>44</v>
      </c>
      <c r="G30" s="3" t="s">
        <v>44</v>
      </c>
      <c r="H30" s="11" t="s">
        <v>44</v>
      </c>
    </row>
    <row r="31" spans="1:8">
      <c r="A31" s="54" t="s">
        <v>46</v>
      </c>
      <c r="B31" s="3"/>
      <c r="C31" s="3" t="s">
        <v>44</v>
      </c>
      <c r="D31" s="3" t="s">
        <v>44</v>
      </c>
      <c r="E31" s="3" t="s">
        <v>44</v>
      </c>
      <c r="F31" s="3" t="s">
        <v>44</v>
      </c>
      <c r="G31" s="3" t="s">
        <v>44</v>
      </c>
      <c r="H31" s="11" t="s">
        <v>44</v>
      </c>
    </row>
    <row r="32" spans="1:8">
      <c r="A32" s="54" t="s">
        <v>47</v>
      </c>
      <c r="B32" s="3"/>
      <c r="C32" s="3" t="s">
        <v>44</v>
      </c>
      <c r="D32" s="3" t="s">
        <v>44</v>
      </c>
      <c r="E32" s="3" t="s">
        <v>44</v>
      </c>
      <c r="F32" s="3" t="s">
        <v>44</v>
      </c>
      <c r="G32" s="3" t="s">
        <v>44</v>
      </c>
      <c r="H32" s="11" t="s">
        <v>44</v>
      </c>
    </row>
    <row r="33" spans="1:8">
      <c r="A33" s="54" t="s">
        <v>48</v>
      </c>
      <c r="B33" s="3"/>
      <c r="C33" s="3" t="s">
        <v>44</v>
      </c>
      <c r="D33" s="3">
        <v>2.4</v>
      </c>
      <c r="E33" s="3">
        <v>1.5</v>
      </c>
      <c r="F33" s="3">
        <v>3.2</v>
      </c>
      <c r="G33" s="3">
        <v>4.3</v>
      </c>
      <c r="H33" s="11">
        <v>4.3</v>
      </c>
    </row>
    <row r="34" spans="1:8">
      <c r="A34" s="54" t="s">
        <v>49</v>
      </c>
      <c r="B34" s="3"/>
      <c r="C34" s="2">
        <v>1.3</v>
      </c>
      <c r="D34" s="3">
        <v>2.4</v>
      </c>
      <c r="E34" s="3">
        <v>2.4</v>
      </c>
      <c r="F34" s="3">
        <v>4.2</v>
      </c>
      <c r="G34" s="3">
        <v>4.8</v>
      </c>
      <c r="H34" s="11">
        <v>6.8</v>
      </c>
    </row>
    <row r="35" spans="1:8">
      <c r="A35" s="55" t="s">
        <v>50</v>
      </c>
      <c r="B35" s="17"/>
      <c r="C35" s="17" t="s">
        <v>44</v>
      </c>
      <c r="D35" s="17" t="s">
        <v>44</v>
      </c>
      <c r="E35" s="17" t="s">
        <v>44</v>
      </c>
      <c r="F35" s="17">
        <v>1.1000000000000001</v>
      </c>
      <c r="G35" s="17">
        <v>1.2</v>
      </c>
      <c r="H35" s="18">
        <v>1.2</v>
      </c>
    </row>
    <row r="36" spans="1:8" ht="31.5">
      <c r="A36" s="56" t="s">
        <v>77</v>
      </c>
      <c r="B36" s="9"/>
      <c r="C36" s="8"/>
      <c r="D36" s="8"/>
      <c r="E36" s="8"/>
      <c r="F36" s="8"/>
      <c r="G36" s="8"/>
      <c r="H36" s="10"/>
    </row>
    <row r="37" spans="1:8">
      <c r="A37" s="54" t="s">
        <v>13</v>
      </c>
      <c r="B37" s="13"/>
      <c r="C37" s="3">
        <v>0.56999999999999995</v>
      </c>
      <c r="D37" s="3">
        <v>1.1000000000000001</v>
      </c>
      <c r="E37" s="3">
        <v>0.5</v>
      </c>
      <c r="F37" s="3">
        <v>0.28999999999999998</v>
      </c>
      <c r="G37" s="3">
        <v>2.1</v>
      </c>
      <c r="H37" s="11">
        <v>2.2000000000000002</v>
      </c>
    </row>
    <row r="38" spans="1:8">
      <c r="A38" s="54" t="s">
        <v>14</v>
      </c>
      <c r="B38" s="13"/>
      <c r="C38" s="3" t="s">
        <v>113</v>
      </c>
      <c r="D38" s="3" t="s">
        <v>113</v>
      </c>
      <c r="E38" s="3" t="s">
        <v>113</v>
      </c>
      <c r="F38" s="3" t="s">
        <v>113</v>
      </c>
      <c r="G38" s="3" t="s">
        <v>113</v>
      </c>
      <c r="H38" s="11" t="s">
        <v>113</v>
      </c>
    </row>
    <row r="39" spans="1:8">
      <c r="A39" s="59" t="s">
        <v>78</v>
      </c>
      <c r="B39" s="13"/>
      <c r="C39" s="3"/>
      <c r="D39" s="3"/>
      <c r="E39" s="3"/>
      <c r="F39" s="3"/>
      <c r="G39" s="3"/>
      <c r="H39" s="11"/>
    </row>
    <row r="40" spans="1:8">
      <c r="A40" s="54" t="s">
        <v>15</v>
      </c>
      <c r="B40" s="13"/>
      <c r="C40" s="3" t="s">
        <v>0</v>
      </c>
      <c r="D40" s="3" t="s">
        <v>0</v>
      </c>
      <c r="E40" s="3" t="s">
        <v>0</v>
      </c>
      <c r="F40" s="3" t="s">
        <v>0</v>
      </c>
      <c r="G40" s="3" t="s">
        <v>0</v>
      </c>
      <c r="H40" s="11" t="s">
        <v>0</v>
      </c>
    </row>
    <row r="41" spans="1:8">
      <c r="A41" s="54" t="s">
        <v>16</v>
      </c>
      <c r="B41" s="13"/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11" t="s">
        <v>1</v>
      </c>
    </row>
    <row r="42" spans="1:8">
      <c r="A42" s="54" t="s">
        <v>17</v>
      </c>
      <c r="B42" s="13"/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11" t="s">
        <v>1</v>
      </c>
    </row>
    <row r="43" spans="1:8">
      <c r="A43" s="54" t="s">
        <v>18</v>
      </c>
      <c r="B43" s="13"/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11" t="s">
        <v>1</v>
      </c>
    </row>
    <row r="44" spans="1:8">
      <c r="A44" s="54" t="s">
        <v>19</v>
      </c>
      <c r="B44" s="13"/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11" t="s">
        <v>1</v>
      </c>
    </row>
    <row r="45" spans="1:8">
      <c r="A45" s="54" t="s">
        <v>20</v>
      </c>
      <c r="B45" s="13"/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11" t="s">
        <v>1</v>
      </c>
    </row>
    <row r="46" spans="1:8" ht="31.5">
      <c r="A46" s="71" t="s">
        <v>79</v>
      </c>
      <c r="B46" s="13"/>
      <c r="C46" s="3"/>
      <c r="D46" s="3"/>
      <c r="E46" s="3"/>
      <c r="F46" s="3"/>
      <c r="G46" s="3"/>
      <c r="H46" s="11"/>
    </row>
    <row r="47" spans="1:8">
      <c r="A47" s="57" t="s">
        <v>56</v>
      </c>
      <c r="B47" s="13"/>
      <c r="C47" s="4" t="s">
        <v>67</v>
      </c>
      <c r="D47" s="49" t="s">
        <v>67</v>
      </c>
      <c r="E47" s="49" t="s">
        <v>67</v>
      </c>
      <c r="F47" s="49" t="s">
        <v>67</v>
      </c>
      <c r="G47" s="49" t="s">
        <v>67</v>
      </c>
      <c r="H47" s="50" t="s">
        <v>67</v>
      </c>
    </row>
    <row r="48" spans="1:8">
      <c r="A48" s="57" t="s">
        <v>57</v>
      </c>
      <c r="B48" s="13"/>
      <c r="C48" s="6">
        <v>0.15</v>
      </c>
      <c r="D48" s="48">
        <v>0.13</v>
      </c>
      <c r="E48" s="48">
        <v>0.17</v>
      </c>
      <c r="F48" s="48">
        <v>0.26</v>
      </c>
      <c r="G48" s="48">
        <v>0.36</v>
      </c>
      <c r="H48" s="51">
        <v>0.26</v>
      </c>
    </row>
    <row r="49" spans="1:8">
      <c r="A49" s="57" t="s">
        <v>58</v>
      </c>
      <c r="B49" s="13"/>
      <c r="C49" s="4" t="s">
        <v>67</v>
      </c>
      <c r="D49" s="49" t="s">
        <v>67</v>
      </c>
      <c r="E49" s="49" t="s">
        <v>67</v>
      </c>
      <c r="F49" s="49" t="s">
        <v>67</v>
      </c>
      <c r="G49" s="49" t="s">
        <v>67</v>
      </c>
      <c r="H49" s="50" t="s">
        <v>67</v>
      </c>
    </row>
    <row r="50" spans="1:8">
      <c r="A50" s="57" t="s">
        <v>59</v>
      </c>
      <c r="B50" s="13"/>
      <c r="C50" s="4" t="s">
        <v>67</v>
      </c>
      <c r="D50" s="49" t="s">
        <v>67</v>
      </c>
      <c r="E50" s="49" t="s">
        <v>67</v>
      </c>
      <c r="F50" s="49" t="s">
        <v>67</v>
      </c>
      <c r="G50" s="49" t="s">
        <v>67</v>
      </c>
      <c r="H50" s="50" t="s">
        <v>67</v>
      </c>
    </row>
    <row r="51" spans="1:8">
      <c r="A51" s="57" t="s">
        <v>60</v>
      </c>
      <c r="B51" s="13"/>
      <c r="C51" s="4" t="s">
        <v>67</v>
      </c>
      <c r="D51" s="49" t="s">
        <v>67</v>
      </c>
      <c r="E51" s="49" t="s">
        <v>67</v>
      </c>
      <c r="F51" s="48">
        <v>5.0999999999999997E-2</v>
      </c>
      <c r="G51" s="48">
        <v>7.0000000000000007E-2</v>
      </c>
      <c r="H51" s="51">
        <v>6.5000000000000002E-2</v>
      </c>
    </row>
    <row r="52" spans="1:8">
      <c r="A52" s="57" t="s">
        <v>61</v>
      </c>
      <c r="B52" s="13"/>
      <c r="C52" s="4" t="s">
        <v>68</v>
      </c>
      <c r="D52" s="49" t="s">
        <v>68</v>
      </c>
      <c r="E52" s="49" t="s">
        <v>68</v>
      </c>
      <c r="F52" s="49" t="s">
        <v>68</v>
      </c>
      <c r="G52" s="49" t="s">
        <v>68</v>
      </c>
      <c r="H52" s="50" t="s">
        <v>68</v>
      </c>
    </row>
    <row r="53" spans="1:8">
      <c r="A53" s="57" t="s">
        <v>62</v>
      </c>
      <c r="B53" s="13"/>
      <c r="C53" s="4" t="s">
        <v>67</v>
      </c>
      <c r="D53" s="49" t="s">
        <v>67</v>
      </c>
      <c r="E53" s="49" t="s">
        <v>67</v>
      </c>
      <c r="F53" s="49" t="s">
        <v>67</v>
      </c>
      <c r="G53" s="49" t="s">
        <v>67</v>
      </c>
      <c r="H53" s="50" t="s">
        <v>67</v>
      </c>
    </row>
    <row r="54" spans="1:8">
      <c r="A54" s="57" t="s">
        <v>63</v>
      </c>
      <c r="B54" s="13"/>
      <c r="C54" s="4" t="s">
        <v>67</v>
      </c>
      <c r="D54" s="49" t="s">
        <v>67</v>
      </c>
      <c r="E54" s="49" t="s">
        <v>67</v>
      </c>
      <c r="F54" s="49" t="s">
        <v>67</v>
      </c>
      <c r="G54" s="49" t="s">
        <v>67</v>
      </c>
      <c r="H54" s="50" t="s">
        <v>67</v>
      </c>
    </row>
    <row r="55" spans="1:8">
      <c r="A55" s="57" t="s">
        <v>64</v>
      </c>
      <c r="B55" s="13"/>
      <c r="C55" s="4" t="s">
        <v>67</v>
      </c>
      <c r="D55" s="49" t="s">
        <v>67</v>
      </c>
      <c r="E55" s="49" t="s">
        <v>67</v>
      </c>
      <c r="F55" s="49" t="s">
        <v>67</v>
      </c>
      <c r="G55" s="49" t="s">
        <v>67</v>
      </c>
      <c r="H55" s="50" t="s">
        <v>67</v>
      </c>
    </row>
    <row r="56" spans="1:8">
      <c r="A56" s="57" t="s">
        <v>65</v>
      </c>
      <c r="B56" s="13"/>
      <c r="C56" s="4" t="s">
        <v>42</v>
      </c>
      <c r="D56" s="49" t="s">
        <v>42</v>
      </c>
      <c r="E56" s="49" t="s">
        <v>42</v>
      </c>
      <c r="F56" s="49" t="s">
        <v>42</v>
      </c>
      <c r="G56" s="49" t="s">
        <v>42</v>
      </c>
      <c r="H56" s="50" t="s">
        <v>42</v>
      </c>
    </row>
    <row r="57" spans="1:8">
      <c r="A57" s="58" t="s">
        <v>66</v>
      </c>
      <c r="B57" s="14"/>
      <c r="C57" s="15" t="s">
        <v>42</v>
      </c>
      <c r="D57" s="68" t="s">
        <v>42</v>
      </c>
      <c r="E57" s="68" t="s">
        <v>42</v>
      </c>
      <c r="F57" s="68" t="s">
        <v>42</v>
      </c>
      <c r="G57" s="68" t="s">
        <v>42</v>
      </c>
      <c r="H57" s="52" t="s">
        <v>42</v>
      </c>
    </row>
    <row r="58" spans="1:8">
      <c r="G58" s="28"/>
      <c r="H58" s="28"/>
    </row>
    <row r="59" spans="1:8">
      <c r="G59" s="28"/>
      <c r="H59" s="28"/>
    </row>
    <row r="60" spans="1:8">
      <c r="G60" s="28"/>
      <c r="H60" s="28"/>
    </row>
    <row r="61" spans="1:8">
      <c r="G61" s="28"/>
      <c r="H61" s="28"/>
    </row>
    <row r="62" spans="1:8">
      <c r="G62" s="28"/>
      <c r="H62" s="28"/>
    </row>
    <row r="63" spans="1:8">
      <c r="G63" s="28"/>
      <c r="H63" s="28"/>
    </row>
    <row r="64" spans="1:8">
      <c r="G64" s="28"/>
      <c r="H64" s="28"/>
    </row>
  </sheetData>
  <mergeCells count="3">
    <mergeCell ref="A1:A2"/>
    <mergeCell ref="B1:B2"/>
    <mergeCell ref="C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H10" sqref="H10"/>
    </sheetView>
  </sheetViews>
  <sheetFormatPr defaultColWidth="11" defaultRowHeight="15.75"/>
  <cols>
    <col min="1" max="1" width="26.5" customWidth="1"/>
    <col min="2" max="2" width="10" customWidth="1"/>
    <col min="3" max="4" width="13" customWidth="1"/>
    <col min="5" max="5" width="12.625" customWidth="1"/>
  </cols>
  <sheetData>
    <row r="1" spans="1:5" ht="15.95" customHeight="1">
      <c r="A1" s="122" t="s">
        <v>5</v>
      </c>
      <c r="B1" s="124" t="s">
        <v>6</v>
      </c>
      <c r="C1" s="121" t="s">
        <v>95</v>
      </c>
      <c r="D1" s="121"/>
      <c r="E1" s="121"/>
    </row>
    <row r="2" spans="1:5" ht="45" customHeight="1">
      <c r="A2" s="122"/>
      <c r="B2" s="125"/>
      <c r="C2" s="87" t="s">
        <v>102</v>
      </c>
      <c r="D2" s="87" t="s">
        <v>101</v>
      </c>
      <c r="E2" s="87" t="s">
        <v>103</v>
      </c>
    </row>
    <row r="3" spans="1:5" ht="17.100000000000001" customHeight="1">
      <c r="A3" s="120" t="s">
        <v>157</v>
      </c>
      <c r="B3" s="119"/>
      <c r="C3" s="109" t="s">
        <v>169</v>
      </c>
      <c r="D3" s="109" t="s">
        <v>169</v>
      </c>
      <c r="E3" s="109" t="s">
        <v>169</v>
      </c>
    </row>
    <row r="4" spans="1:5">
      <c r="A4" s="85" t="s">
        <v>54</v>
      </c>
      <c r="B4" s="64"/>
      <c r="C4" s="9"/>
      <c r="D4" s="8"/>
      <c r="E4" s="86"/>
    </row>
    <row r="5" spans="1:5">
      <c r="A5" s="54" t="s">
        <v>8</v>
      </c>
      <c r="B5" s="65">
        <v>0.3</v>
      </c>
      <c r="C5" s="20">
        <v>7.0000000000000007E-2</v>
      </c>
      <c r="D5" s="20">
        <v>0.05</v>
      </c>
      <c r="E5" s="23">
        <v>0.05</v>
      </c>
    </row>
    <row r="6" spans="1:5">
      <c r="A6" s="54" t="s">
        <v>9</v>
      </c>
      <c r="B6" s="65">
        <v>0.05</v>
      </c>
      <c r="C6" s="20">
        <v>3.0000000000000001E-3</v>
      </c>
      <c r="D6" s="20">
        <v>3.0000000000000001E-3</v>
      </c>
      <c r="E6" s="23">
        <v>3.0000000000000001E-3</v>
      </c>
    </row>
    <row r="7" spans="1:5">
      <c r="A7" s="54" t="s">
        <v>10</v>
      </c>
      <c r="B7" s="66"/>
      <c r="C7" s="3">
        <v>0.02</v>
      </c>
      <c r="D7" s="3">
        <v>0.06</v>
      </c>
      <c r="E7" s="11">
        <v>0.03</v>
      </c>
    </row>
    <row r="8" spans="1:5">
      <c r="A8" s="54" t="s">
        <v>11</v>
      </c>
      <c r="B8" s="66"/>
      <c r="C8" s="3">
        <v>0.42</v>
      </c>
      <c r="D8" s="3">
        <v>0.44</v>
      </c>
      <c r="E8" s="11">
        <v>0.54</v>
      </c>
    </row>
    <row r="9" spans="1:5">
      <c r="A9" s="55" t="s">
        <v>12</v>
      </c>
      <c r="B9" s="67">
        <v>0.5</v>
      </c>
      <c r="C9" s="21">
        <v>0.11</v>
      </c>
      <c r="D9" s="21">
        <v>0.13</v>
      </c>
      <c r="E9" s="24">
        <v>0.19</v>
      </c>
    </row>
    <row r="10" spans="1:5">
      <c r="A10" s="76"/>
      <c r="B10" s="77"/>
      <c r="C10" s="78"/>
      <c r="D10" s="78"/>
      <c r="E10" s="78"/>
    </row>
    <row r="11" spans="1:5">
      <c r="A11" s="79"/>
      <c r="B11" s="80"/>
      <c r="C11" s="75"/>
      <c r="D11" s="75"/>
      <c r="E11" s="75"/>
    </row>
    <row r="12" spans="1:5">
      <c r="A12" s="79"/>
      <c r="B12" s="80"/>
      <c r="E12" s="75"/>
    </row>
    <row r="13" spans="1:5">
      <c r="A13" s="79"/>
      <c r="B13" s="80"/>
      <c r="E13" s="75"/>
    </row>
    <row r="14" spans="1:5">
      <c r="A14" s="79"/>
      <c r="B14" s="80"/>
      <c r="E14" s="75"/>
    </row>
    <row r="15" spans="1:5">
      <c r="A15" s="79"/>
      <c r="B15" s="80"/>
      <c r="E15" s="75"/>
    </row>
    <row r="16" spans="1:5">
      <c r="A16" s="79"/>
      <c r="B16" s="80"/>
      <c r="E16" s="75"/>
    </row>
    <row r="17" spans="1:5">
      <c r="A17" s="79"/>
      <c r="B17" s="80"/>
      <c r="E17" s="75"/>
    </row>
    <row r="18" spans="1:5">
      <c r="A18" s="79"/>
      <c r="B18" s="80"/>
      <c r="E18" s="75"/>
    </row>
    <row r="19" spans="1:5">
      <c r="A19" s="79"/>
      <c r="B19" s="80"/>
      <c r="C19" s="75"/>
      <c r="D19" s="75"/>
      <c r="E19" s="75"/>
    </row>
    <row r="20" spans="1:5">
      <c r="A20" s="79"/>
      <c r="B20" s="80"/>
      <c r="C20" s="75"/>
      <c r="D20" s="75"/>
      <c r="E20" s="75"/>
    </row>
    <row r="21" spans="1:5">
      <c r="A21" s="79"/>
      <c r="B21" s="80"/>
      <c r="C21" s="75"/>
      <c r="D21" s="75"/>
      <c r="E21" s="75"/>
    </row>
    <row r="22" spans="1:5">
      <c r="A22" s="79"/>
      <c r="B22" s="80"/>
      <c r="C22" s="75"/>
      <c r="D22" s="75"/>
      <c r="E22" s="75"/>
    </row>
    <row r="23" spans="1:5">
      <c r="A23" s="79"/>
      <c r="B23" s="80"/>
      <c r="C23" s="75"/>
      <c r="D23" s="75"/>
      <c r="E23" s="75"/>
    </row>
    <row r="24" spans="1:5">
      <c r="A24" s="79"/>
      <c r="B24" s="80"/>
      <c r="C24" s="75"/>
      <c r="D24" s="75"/>
      <c r="E24" s="75"/>
    </row>
    <row r="25" spans="1:5">
      <c r="A25" s="79"/>
      <c r="B25" s="80"/>
      <c r="C25" s="75"/>
      <c r="D25" s="75"/>
      <c r="E25" s="75"/>
    </row>
    <row r="26" spans="1:5">
      <c r="A26" s="79"/>
      <c r="B26" s="80"/>
      <c r="C26" s="75"/>
      <c r="D26" s="75"/>
      <c r="E26" s="75"/>
    </row>
    <row r="27" spans="1:5">
      <c r="A27" s="79"/>
      <c r="B27" s="80"/>
      <c r="C27" s="75"/>
      <c r="D27" s="75"/>
      <c r="E27" s="75"/>
    </row>
    <row r="28" spans="1:5">
      <c r="A28" s="76"/>
      <c r="B28" s="80"/>
      <c r="C28" s="78"/>
      <c r="D28" s="78"/>
      <c r="E28" s="78"/>
    </row>
    <row r="29" spans="1:5">
      <c r="A29" s="81"/>
      <c r="B29" s="80"/>
      <c r="C29" s="80"/>
      <c r="D29" s="80"/>
      <c r="E29" s="80"/>
    </row>
    <row r="30" spans="1:5">
      <c r="A30" s="81"/>
      <c r="B30" s="80"/>
      <c r="C30" s="80"/>
      <c r="D30" s="80"/>
      <c r="E30" s="80"/>
    </row>
    <row r="31" spans="1:5">
      <c r="A31" s="81"/>
      <c r="B31" s="80"/>
      <c r="C31" s="80"/>
      <c r="D31" s="80"/>
      <c r="E31" s="80"/>
    </row>
    <row r="32" spans="1:5">
      <c r="A32" s="81"/>
      <c r="B32" s="80"/>
      <c r="C32" s="80"/>
      <c r="D32" s="80"/>
      <c r="E32" s="80"/>
    </row>
    <row r="33" spans="1:5">
      <c r="A33" s="81"/>
      <c r="B33" s="80"/>
      <c r="C33" s="80"/>
      <c r="D33" s="80"/>
      <c r="E33" s="80"/>
    </row>
    <row r="34" spans="1:5">
      <c r="A34" s="81"/>
      <c r="B34" s="80"/>
      <c r="C34" s="80"/>
      <c r="D34" s="80"/>
      <c r="E34" s="80"/>
    </row>
    <row r="35" spans="1:5">
      <c r="A35" s="76"/>
      <c r="B35" s="82"/>
      <c r="C35" s="82"/>
      <c r="D35" s="80"/>
      <c r="E35" s="80"/>
    </row>
    <row r="36" spans="1:5">
      <c r="A36" s="81"/>
      <c r="B36" s="82"/>
      <c r="C36" s="80"/>
      <c r="D36" s="80"/>
      <c r="E36" s="80"/>
    </row>
    <row r="37" spans="1:5">
      <c r="A37" s="81"/>
      <c r="B37" s="82"/>
      <c r="C37" s="80"/>
      <c r="D37" s="80"/>
      <c r="E37" s="80"/>
    </row>
    <row r="38" spans="1:5">
      <c r="A38" s="76"/>
      <c r="B38" s="82"/>
      <c r="C38" s="82"/>
      <c r="D38" s="80"/>
      <c r="E38" s="80"/>
    </row>
    <row r="39" spans="1:5">
      <c r="A39" s="81"/>
      <c r="B39" s="82"/>
      <c r="C39" s="80"/>
      <c r="D39" s="80"/>
      <c r="E39" s="80"/>
    </row>
    <row r="40" spans="1:5">
      <c r="A40" s="81"/>
      <c r="B40" s="82"/>
      <c r="C40" s="80"/>
      <c r="D40" s="80"/>
      <c r="E40" s="80"/>
    </row>
    <row r="41" spans="1:5">
      <c r="A41" s="81"/>
      <c r="B41" s="82"/>
      <c r="C41" s="80"/>
      <c r="D41" s="80"/>
      <c r="E41" s="80"/>
    </row>
    <row r="42" spans="1:5">
      <c r="A42" s="81"/>
      <c r="B42" s="82"/>
      <c r="C42" s="80"/>
      <c r="D42" s="80"/>
      <c r="E42" s="80"/>
    </row>
    <row r="43" spans="1:5">
      <c r="A43" s="81"/>
      <c r="B43" s="82"/>
      <c r="C43" s="80"/>
      <c r="D43" s="80"/>
      <c r="E43" s="80"/>
    </row>
    <row r="44" spans="1:5">
      <c r="A44" s="81"/>
      <c r="B44" s="82"/>
      <c r="C44" s="80"/>
      <c r="D44" s="80"/>
      <c r="E44" s="80"/>
    </row>
    <row r="45" spans="1:5">
      <c r="A45" s="83"/>
      <c r="B45" s="82"/>
      <c r="C45" s="82"/>
      <c r="D45" s="80"/>
      <c r="E45" s="80"/>
    </row>
    <row r="46" spans="1:5">
      <c r="A46" s="79"/>
      <c r="B46" s="82"/>
      <c r="C46" s="75"/>
      <c r="D46" s="75"/>
      <c r="E46" s="75"/>
    </row>
    <row r="47" spans="1:5">
      <c r="A47" s="79"/>
      <c r="B47" s="82"/>
      <c r="C47" s="84"/>
      <c r="D47" s="75"/>
      <c r="E47" s="75"/>
    </row>
    <row r="48" spans="1:5">
      <c r="A48" s="79"/>
      <c r="B48" s="82"/>
      <c r="C48" s="75"/>
      <c r="D48" s="75"/>
      <c r="E48" s="75"/>
    </row>
    <row r="49" spans="1:5">
      <c r="A49" s="79"/>
      <c r="B49" s="82"/>
      <c r="C49" s="75"/>
      <c r="D49" s="75"/>
      <c r="E49" s="75"/>
    </row>
    <row r="50" spans="1:5">
      <c r="A50" s="79"/>
      <c r="B50" s="82"/>
      <c r="C50" s="75"/>
      <c r="D50" s="75"/>
      <c r="E50" s="75"/>
    </row>
    <row r="51" spans="1:5">
      <c r="A51" s="79"/>
      <c r="B51" s="82"/>
      <c r="C51" s="75"/>
      <c r="D51" s="75"/>
      <c r="E51" s="75"/>
    </row>
    <row r="52" spans="1:5">
      <c r="A52" s="79"/>
      <c r="B52" s="82"/>
      <c r="C52" s="75"/>
      <c r="D52" s="75"/>
      <c r="E52" s="75"/>
    </row>
    <row r="53" spans="1:5">
      <c r="A53" s="79"/>
      <c r="B53" s="82"/>
      <c r="C53" s="75"/>
      <c r="D53" s="75"/>
      <c r="E53" s="75"/>
    </row>
    <row r="54" spans="1:5">
      <c r="A54" s="79"/>
      <c r="B54" s="82"/>
      <c r="C54" s="75"/>
      <c r="D54" s="75"/>
      <c r="E54" s="75"/>
    </row>
    <row r="55" spans="1:5">
      <c r="A55" s="79"/>
      <c r="B55" s="82"/>
      <c r="C55" s="75"/>
      <c r="D55" s="75"/>
      <c r="E55" s="75"/>
    </row>
    <row r="56" spans="1:5">
      <c r="A56" s="79"/>
      <c r="B56" s="82"/>
      <c r="C56" s="75"/>
      <c r="D56" s="75"/>
      <c r="E56" s="75"/>
    </row>
  </sheetData>
  <mergeCells count="3">
    <mergeCell ref="A1:A2"/>
    <mergeCell ref="B1:B2"/>
    <mergeCell ref="C1:E1"/>
  </mergeCells>
  <phoneticPr fontId="28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16" sqref="B16"/>
    </sheetView>
  </sheetViews>
  <sheetFormatPr defaultColWidth="11" defaultRowHeight="15.75"/>
  <cols>
    <col min="1" max="1" width="23.125" customWidth="1"/>
    <col min="2" max="2" width="10" customWidth="1"/>
    <col min="3" max="4" width="13" customWidth="1"/>
    <col min="5" max="5" width="12.625" customWidth="1"/>
  </cols>
  <sheetData>
    <row r="1" spans="1:5" ht="15.95" customHeight="1">
      <c r="A1" s="122" t="s">
        <v>5</v>
      </c>
      <c r="B1" s="124" t="s">
        <v>6</v>
      </c>
      <c r="C1" s="121" t="s">
        <v>95</v>
      </c>
      <c r="D1" s="121"/>
      <c r="E1" s="121"/>
    </row>
    <row r="2" spans="1:5" ht="45" customHeight="1">
      <c r="A2" s="122"/>
      <c r="B2" s="124"/>
      <c r="C2" s="87" t="s">
        <v>110</v>
      </c>
      <c r="D2" s="87" t="s">
        <v>111</v>
      </c>
      <c r="E2" s="87" t="s">
        <v>109</v>
      </c>
    </row>
    <row r="3" spans="1:5" ht="18" customHeight="1">
      <c r="A3" s="87" t="s">
        <v>157</v>
      </c>
      <c r="B3" s="108"/>
      <c r="C3" s="112" t="s">
        <v>169</v>
      </c>
      <c r="D3" s="112" t="s">
        <v>169</v>
      </c>
      <c r="E3" s="112" t="s">
        <v>169</v>
      </c>
    </row>
    <row r="4" spans="1:5">
      <c r="A4" s="85" t="s">
        <v>54</v>
      </c>
      <c r="B4" s="8"/>
      <c r="C4" s="64"/>
      <c r="D4" s="9"/>
      <c r="E4" s="86"/>
    </row>
    <row r="5" spans="1:5">
      <c r="A5" s="54" t="s">
        <v>8</v>
      </c>
      <c r="B5" s="20">
        <v>0.3</v>
      </c>
      <c r="C5" s="65">
        <v>0.05</v>
      </c>
      <c r="D5" s="20">
        <v>0.05</v>
      </c>
      <c r="E5" s="23">
        <v>0.05</v>
      </c>
    </row>
    <row r="6" spans="1:5">
      <c r="A6" s="54" t="s">
        <v>9</v>
      </c>
      <c r="B6" s="20">
        <v>0.05</v>
      </c>
      <c r="C6" s="65">
        <v>4.0000000000000001E-3</v>
      </c>
      <c r="D6" s="20">
        <v>3.0000000000000001E-3</v>
      </c>
      <c r="E6" s="23">
        <v>3.0000000000000001E-3</v>
      </c>
    </row>
    <row r="7" spans="1:5">
      <c r="A7" s="54" t="s">
        <v>10</v>
      </c>
      <c r="B7" s="3"/>
      <c r="C7" s="66">
        <v>0.04</v>
      </c>
      <c r="D7" s="3">
        <v>0.03</v>
      </c>
      <c r="E7" s="11">
        <v>0.02</v>
      </c>
    </row>
    <row r="8" spans="1:5">
      <c r="A8" s="54" t="s">
        <v>11</v>
      </c>
      <c r="B8" s="3"/>
      <c r="C8" s="66">
        <v>0.36</v>
      </c>
      <c r="D8" s="3">
        <v>0.27</v>
      </c>
      <c r="E8" s="11">
        <v>0.37</v>
      </c>
    </row>
    <row r="9" spans="1:5">
      <c r="A9" s="55" t="s">
        <v>12</v>
      </c>
      <c r="B9" s="21">
        <v>0.5</v>
      </c>
      <c r="C9" s="67">
        <v>0.08</v>
      </c>
      <c r="D9" s="21">
        <v>0.1</v>
      </c>
      <c r="E9" s="24">
        <v>0.08</v>
      </c>
    </row>
    <row r="10" spans="1:5">
      <c r="A10" s="76"/>
      <c r="B10" s="77"/>
      <c r="C10" s="78"/>
      <c r="D10" s="78"/>
      <c r="E10" s="78"/>
    </row>
    <row r="11" spans="1:5">
      <c r="A11" s="79"/>
      <c r="B11" s="80"/>
      <c r="C11" s="75"/>
      <c r="D11" s="75"/>
      <c r="E11" s="75"/>
    </row>
    <row r="12" spans="1:5">
      <c r="A12" s="79"/>
      <c r="B12" s="80"/>
      <c r="C12" s="88"/>
      <c r="D12" s="89"/>
      <c r="E12" s="75"/>
    </row>
    <row r="13" spans="1:5">
      <c r="A13" s="79"/>
      <c r="B13" s="80"/>
      <c r="C13" s="88"/>
      <c r="D13" s="90"/>
      <c r="E13" s="75"/>
    </row>
    <row r="14" spans="1:5">
      <c r="A14" s="79"/>
      <c r="B14" s="80"/>
      <c r="C14" s="88"/>
      <c r="D14" s="91"/>
      <c r="E14" s="75"/>
    </row>
    <row r="15" spans="1:5">
      <c r="A15" s="79"/>
      <c r="B15" s="80"/>
      <c r="C15" s="88"/>
      <c r="D15" s="91"/>
      <c r="E15" s="75"/>
    </row>
    <row r="16" spans="1:5">
      <c r="A16" s="79"/>
      <c r="B16" s="80"/>
      <c r="C16" s="88"/>
      <c r="D16" s="91"/>
      <c r="E16" s="75"/>
    </row>
    <row r="17" spans="1:5">
      <c r="A17" s="79"/>
      <c r="B17" s="80"/>
      <c r="C17" s="88"/>
      <c r="D17" s="91"/>
      <c r="E17" s="75"/>
    </row>
    <row r="18" spans="1:5">
      <c r="A18" s="79"/>
      <c r="B18" s="80"/>
      <c r="C18" s="88"/>
      <c r="D18" s="91"/>
      <c r="E18" s="75"/>
    </row>
    <row r="19" spans="1:5">
      <c r="A19" s="79"/>
      <c r="B19" s="80"/>
      <c r="C19" s="75"/>
      <c r="D19" s="75"/>
      <c r="E19" s="75"/>
    </row>
    <row r="20" spans="1:5">
      <c r="A20" s="79"/>
      <c r="B20" s="80"/>
      <c r="C20" s="75"/>
      <c r="D20" s="75"/>
      <c r="E20" s="75"/>
    </row>
    <row r="21" spans="1:5">
      <c r="A21" s="79"/>
      <c r="B21" s="80"/>
      <c r="C21" s="75"/>
      <c r="D21" s="75"/>
      <c r="E21" s="75"/>
    </row>
    <row r="22" spans="1:5">
      <c r="A22" s="79"/>
      <c r="B22" s="80"/>
      <c r="C22" s="75"/>
      <c r="D22" s="75"/>
      <c r="E22" s="75"/>
    </row>
    <row r="23" spans="1:5">
      <c r="A23" s="79"/>
      <c r="B23" s="80"/>
      <c r="C23" s="75"/>
      <c r="D23" s="75"/>
      <c r="E23" s="75"/>
    </row>
    <row r="24" spans="1:5">
      <c r="A24" s="79"/>
      <c r="B24" s="80"/>
      <c r="C24" s="75"/>
      <c r="D24" s="75"/>
      <c r="E24" s="75"/>
    </row>
    <row r="25" spans="1:5">
      <c r="A25" s="79"/>
      <c r="B25" s="80"/>
      <c r="C25" s="75"/>
      <c r="D25" s="75"/>
      <c r="E25" s="75"/>
    </row>
    <row r="26" spans="1:5">
      <c r="A26" s="79"/>
      <c r="B26" s="80"/>
      <c r="C26" s="75"/>
      <c r="D26" s="75"/>
      <c r="E26" s="75"/>
    </row>
    <row r="27" spans="1:5">
      <c r="A27" s="79"/>
      <c r="B27" s="80"/>
      <c r="C27" s="75"/>
      <c r="D27" s="75"/>
      <c r="E27" s="75"/>
    </row>
    <row r="28" spans="1:5">
      <c r="A28" s="76"/>
      <c r="B28" s="80"/>
      <c r="C28" s="78"/>
      <c r="D28" s="78"/>
      <c r="E28" s="78"/>
    </row>
    <row r="29" spans="1:5">
      <c r="A29" s="81"/>
      <c r="B29" s="80"/>
      <c r="C29" s="80"/>
      <c r="D29" s="80"/>
      <c r="E29" s="80"/>
    </row>
    <row r="30" spans="1:5">
      <c r="A30" s="81"/>
      <c r="B30" s="80"/>
      <c r="C30" s="80"/>
      <c r="D30" s="80"/>
      <c r="E30" s="80"/>
    </row>
    <row r="31" spans="1:5">
      <c r="A31" s="81"/>
      <c r="B31" s="80"/>
      <c r="C31" s="80"/>
      <c r="D31" s="80"/>
      <c r="E31" s="80"/>
    </row>
    <row r="32" spans="1:5">
      <c r="A32" s="81"/>
      <c r="B32" s="80"/>
      <c r="C32" s="80"/>
      <c r="D32" s="80"/>
      <c r="E32" s="80"/>
    </row>
    <row r="33" spans="1:5">
      <c r="A33" s="81"/>
      <c r="B33" s="80"/>
      <c r="C33" s="80"/>
      <c r="D33" s="80"/>
      <c r="E33" s="80"/>
    </row>
    <row r="34" spans="1:5">
      <c r="A34" s="81"/>
      <c r="B34" s="80"/>
      <c r="C34" s="80"/>
      <c r="D34" s="80"/>
      <c r="E34" s="80"/>
    </row>
    <row r="35" spans="1:5">
      <c r="A35" s="76"/>
      <c r="B35" s="82"/>
      <c r="C35" s="82"/>
      <c r="D35" s="80"/>
      <c r="E35" s="80"/>
    </row>
    <row r="36" spans="1:5">
      <c r="A36" s="81"/>
      <c r="B36" s="82"/>
      <c r="C36" s="80"/>
      <c r="D36" s="80"/>
      <c r="E36" s="80"/>
    </row>
    <row r="37" spans="1:5">
      <c r="A37" s="81"/>
      <c r="B37" s="82"/>
      <c r="C37" s="80"/>
      <c r="D37" s="80"/>
      <c r="E37" s="80"/>
    </row>
    <row r="38" spans="1:5">
      <c r="A38" s="76"/>
      <c r="B38" s="82"/>
      <c r="C38" s="82"/>
      <c r="D38" s="80"/>
      <c r="E38" s="80"/>
    </row>
    <row r="39" spans="1:5">
      <c r="A39" s="81"/>
      <c r="B39" s="82"/>
      <c r="C39" s="80"/>
      <c r="D39" s="80"/>
      <c r="E39" s="80"/>
    </row>
    <row r="40" spans="1:5">
      <c r="A40" s="81"/>
      <c r="B40" s="82"/>
      <c r="C40" s="80"/>
      <c r="D40" s="80"/>
      <c r="E40" s="80"/>
    </row>
    <row r="41" spans="1:5">
      <c r="A41" s="81"/>
      <c r="B41" s="82"/>
      <c r="C41" s="80"/>
      <c r="D41" s="80"/>
      <c r="E41" s="80"/>
    </row>
    <row r="42" spans="1:5">
      <c r="A42" s="81"/>
      <c r="B42" s="82"/>
      <c r="C42" s="80"/>
      <c r="D42" s="80"/>
      <c r="E42" s="80"/>
    </row>
    <row r="43" spans="1:5">
      <c r="A43" s="81"/>
      <c r="B43" s="82"/>
      <c r="C43" s="80"/>
      <c r="D43" s="80"/>
      <c r="E43" s="80"/>
    </row>
    <row r="44" spans="1:5">
      <c r="A44" s="81"/>
      <c r="B44" s="82"/>
      <c r="C44" s="80"/>
      <c r="D44" s="80"/>
      <c r="E44" s="80"/>
    </row>
    <row r="45" spans="1:5">
      <c r="A45" s="83"/>
      <c r="B45" s="82"/>
      <c r="C45" s="82"/>
      <c r="D45" s="80"/>
      <c r="E45" s="80"/>
    </row>
    <row r="46" spans="1:5">
      <c r="A46" s="79"/>
      <c r="B46" s="82"/>
      <c r="C46" s="75"/>
      <c r="D46" s="75"/>
      <c r="E46" s="75"/>
    </row>
    <row r="47" spans="1:5">
      <c r="A47" s="79"/>
      <c r="B47" s="82"/>
      <c r="C47" s="84"/>
      <c r="D47" s="75"/>
      <c r="E47" s="75"/>
    </row>
    <row r="48" spans="1:5">
      <c r="A48" s="79"/>
      <c r="B48" s="82"/>
      <c r="C48" s="75"/>
      <c r="D48" s="75"/>
      <c r="E48" s="75"/>
    </row>
    <row r="49" spans="1:5">
      <c r="A49" s="79"/>
      <c r="B49" s="82"/>
      <c r="C49" s="75"/>
      <c r="D49" s="75"/>
      <c r="E49" s="75"/>
    </row>
    <row r="50" spans="1:5">
      <c r="A50" s="79"/>
      <c r="B50" s="82"/>
      <c r="C50" s="75"/>
      <c r="D50" s="75"/>
      <c r="E50" s="75"/>
    </row>
    <row r="51" spans="1:5">
      <c r="A51" s="79"/>
      <c r="B51" s="82"/>
      <c r="C51" s="75"/>
      <c r="D51" s="75"/>
      <c r="E51" s="75"/>
    </row>
    <row r="52" spans="1:5">
      <c r="A52" s="79"/>
      <c r="B52" s="82"/>
      <c r="C52" s="75"/>
      <c r="D52" s="75"/>
      <c r="E52" s="75"/>
    </row>
    <row r="53" spans="1:5">
      <c r="A53" s="79"/>
      <c r="B53" s="82"/>
      <c r="C53" s="75"/>
      <c r="D53" s="75"/>
      <c r="E53" s="75"/>
    </row>
    <row r="54" spans="1:5">
      <c r="A54" s="79"/>
      <c r="B54" s="82"/>
      <c r="C54" s="75"/>
      <c r="D54" s="75"/>
      <c r="E54" s="75"/>
    </row>
    <row r="55" spans="1:5">
      <c r="A55" s="79"/>
      <c r="B55" s="82"/>
      <c r="C55" s="75"/>
      <c r="D55" s="75"/>
      <c r="E55" s="75"/>
    </row>
    <row r="56" spans="1:5">
      <c r="A56" s="79"/>
      <c r="B56" s="82"/>
      <c r="C56" s="75"/>
      <c r="D56" s="75"/>
      <c r="E56" s="75"/>
    </row>
  </sheetData>
  <mergeCells count="3">
    <mergeCell ref="A1:A2"/>
    <mergeCell ref="B1:B2"/>
    <mergeCell ref="C1:E1"/>
  </mergeCells>
  <phoneticPr fontId="28" type="noConversion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zoomScalePageLayoutView="110" workbookViewId="0">
      <pane xSplit="1" topLeftCell="B1" activePane="topRight" state="frozen"/>
      <selection pane="topRight" activeCell="K20" sqref="K20"/>
    </sheetView>
  </sheetViews>
  <sheetFormatPr defaultColWidth="11" defaultRowHeight="15.75"/>
  <cols>
    <col min="1" max="1" width="18" customWidth="1"/>
    <col min="2" max="2" width="10.5" customWidth="1"/>
    <col min="3" max="3" width="17" style="1" customWidth="1"/>
    <col min="4" max="4" width="16.625" style="1" customWidth="1"/>
    <col min="5" max="5" width="18.875" style="1" customWidth="1"/>
    <col min="6" max="6" width="13.625" style="1" customWidth="1"/>
    <col min="7" max="7" width="16.5" style="1" customWidth="1"/>
    <col min="8" max="8" width="14" style="1" customWidth="1"/>
    <col min="9" max="9" width="13.625" style="1" customWidth="1"/>
  </cols>
  <sheetData>
    <row r="1" spans="1:9" ht="15.95" customHeight="1">
      <c r="A1" s="122" t="s">
        <v>5</v>
      </c>
      <c r="B1" s="122" t="s">
        <v>6</v>
      </c>
      <c r="C1" s="121" t="s">
        <v>121</v>
      </c>
      <c r="D1" s="121"/>
      <c r="E1" s="121"/>
      <c r="F1" s="121"/>
      <c r="G1" s="121"/>
      <c r="H1" s="121"/>
      <c r="I1" s="121"/>
    </row>
    <row r="2" spans="1:9" ht="45" customHeight="1">
      <c r="A2" s="122"/>
      <c r="B2" s="122"/>
      <c r="C2" s="7" t="s">
        <v>114</v>
      </c>
      <c r="D2" s="7" t="s">
        <v>116</v>
      </c>
      <c r="E2" s="7" t="s">
        <v>117</v>
      </c>
      <c r="F2" s="7" t="s">
        <v>4</v>
      </c>
      <c r="G2" s="7" t="s">
        <v>118</v>
      </c>
      <c r="H2" s="7" t="s">
        <v>119</v>
      </c>
      <c r="I2" s="7" t="s">
        <v>120</v>
      </c>
    </row>
    <row r="3" spans="1:9" ht="17.100000000000001" customHeight="1">
      <c r="A3" s="111" t="s">
        <v>157</v>
      </c>
      <c r="B3" s="96"/>
      <c r="C3" s="113" t="s">
        <v>163</v>
      </c>
      <c r="D3" s="113" t="s">
        <v>163</v>
      </c>
      <c r="E3" s="113" t="s">
        <v>163</v>
      </c>
      <c r="F3" s="113" t="s">
        <v>163</v>
      </c>
      <c r="G3" s="113" t="s">
        <v>163</v>
      </c>
      <c r="H3" s="113" t="s">
        <v>164</v>
      </c>
      <c r="I3" s="114" t="s">
        <v>165</v>
      </c>
    </row>
    <row r="4" spans="1:9">
      <c r="A4" s="27" t="s">
        <v>82</v>
      </c>
      <c r="B4" s="60"/>
      <c r="C4" s="61"/>
      <c r="D4" s="61"/>
      <c r="E4" s="61"/>
      <c r="F4" s="61"/>
      <c r="G4" s="61"/>
      <c r="H4" s="61"/>
      <c r="I4" s="62"/>
    </row>
    <row r="5" spans="1:9" ht="31.5">
      <c r="A5" s="72" t="s">
        <v>54</v>
      </c>
      <c r="B5" s="3"/>
      <c r="C5" s="3"/>
      <c r="D5" s="3"/>
      <c r="E5" s="3"/>
      <c r="F5" s="3"/>
      <c r="G5" s="3"/>
      <c r="H5" s="3"/>
      <c r="I5" s="11"/>
    </row>
    <row r="6" spans="1:9">
      <c r="A6" s="54" t="s">
        <v>8</v>
      </c>
      <c r="B6" s="20">
        <v>0.3</v>
      </c>
      <c r="C6" s="20">
        <v>0.05</v>
      </c>
      <c r="D6" s="20">
        <v>0.04</v>
      </c>
      <c r="E6" s="20">
        <v>0.03</v>
      </c>
      <c r="F6" s="20">
        <v>0.04</v>
      </c>
      <c r="G6" s="20">
        <v>0.08</v>
      </c>
      <c r="H6" s="20">
        <v>0.06</v>
      </c>
      <c r="I6" s="23">
        <v>7.0000000000000007E-2</v>
      </c>
    </row>
    <row r="7" spans="1:9">
      <c r="A7" s="54" t="s">
        <v>9</v>
      </c>
      <c r="B7" s="20">
        <v>0.05</v>
      </c>
      <c r="C7" s="20">
        <v>0.01</v>
      </c>
      <c r="D7" s="20">
        <v>0.02</v>
      </c>
      <c r="E7" s="20">
        <v>0.03</v>
      </c>
      <c r="F7" s="20">
        <v>0.02</v>
      </c>
      <c r="G7" s="20">
        <v>0.03</v>
      </c>
      <c r="H7" s="20">
        <v>0.01</v>
      </c>
      <c r="I7" s="23">
        <v>0.03</v>
      </c>
    </row>
    <row r="8" spans="1:9">
      <c r="A8" s="54" t="s">
        <v>10</v>
      </c>
      <c r="B8" s="3"/>
      <c r="C8" s="3" t="s">
        <v>115</v>
      </c>
      <c r="D8" s="3" t="s">
        <v>115</v>
      </c>
      <c r="E8" s="3" t="s">
        <v>115</v>
      </c>
      <c r="F8" s="3" t="s">
        <v>115</v>
      </c>
      <c r="G8" s="3" t="s">
        <v>115</v>
      </c>
      <c r="H8" s="3">
        <v>0.03</v>
      </c>
      <c r="I8" s="11">
        <v>7.0000000000000007E-2</v>
      </c>
    </row>
    <row r="9" spans="1:9">
      <c r="A9" s="54" t="s">
        <v>11</v>
      </c>
      <c r="B9" s="3"/>
      <c r="C9" s="3">
        <v>0.85</v>
      </c>
      <c r="D9" s="3">
        <v>0.85</v>
      </c>
      <c r="E9" s="3">
        <v>0.6</v>
      </c>
      <c r="F9" s="3">
        <v>0.77</v>
      </c>
      <c r="G9" s="3">
        <v>0.53</v>
      </c>
      <c r="H9" s="3">
        <v>0.68</v>
      </c>
      <c r="I9" s="11">
        <v>0.78</v>
      </c>
    </row>
    <row r="10" spans="1:9">
      <c r="A10" s="55" t="s">
        <v>12</v>
      </c>
      <c r="B10" s="21">
        <v>0.5</v>
      </c>
      <c r="C10" s="20">
        <v>0.01</v>
      </c>
      <c r="D10" s="20">
        <v>0.02</v>
      </c>
      <c r="E10" s="20">
        <v>0.04</v>
      </c>
      <c r="F10" s="20">
        <v>2.3E-2</v>
      </c>
      <c r="G10" s="20">
        <v>0.05</v>
      </c>
      <c r="H10" s="20">
        <v>0.02</v>
      </c>
      <c r="I10" s="23">
        <v>0.02</v>
      </c>
    </row>
    <row r="11" spans="1:9" ht="31.5">
      <c r="A11" s="56" t="s">
        <v>77</v>
      </c>
      <c r="B11" s="9"/>
      <c r="C11" s="8"/>
      <c r="D11" s="8"/>
      <c r="E11" s="8"/>
      <c r="F11" s="8"/>
      <c r="G11" s="8"/>
      <c r="H11" s="8"/>
      <c r="I11" s="10"/>
    </row>
    <row r="12" spans="1:9">
      <c r="A12" s="54" t="s">
        <v>13</v>
      </c>
      <c r="B12" s="13"/>
      <c r="C12" s="3">
        <v>1.1000000000000001</v>
      </c>
      <c r="D12" s="3">
        <v>1</v>
      </c>
      <c r="E12" s="3">
        <v>2</v>
      </c>
      <c r="F12" s="3">
        <v>1.37</v>
      </c>
      <c r="G12" s="3">
        <v>0.95</v>
      </c>
      <c r="H12" s="3">
        <v>1.9</v>
      </c>
      <c r="I12" s="11"/>
    </row>
    <row r="13" spans="1:9">
      <c r="A13" s="55" t="s">
        <v>14</v>
      </c>
      <c r="B13" s="14"/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8"/>
    </row>
    <row r="14" spans="1:9">
      <c r="I14" s="28"/>
    </row>
    <row r="15" spans="1:9">
      <c r="I15" s="28"/>
    </row>
    <row r="16" spans="1:9">
      <c r="I16" s="28"/>
    </row>
    <row r="17" spans="9:9">
      <c r="I17" s="28"/>
    </row>
    <row r="18" spans="9:9">
      <c r="I18" s="28"/>
    </row>
    <row r="19" spans="9:9">
      <c r="I19" s="28"/>
    </row>
    <row r="20" spans="9:9">
      <c r="I20" s="28"/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10" zoomScaleNormal="110" zoomScalePageLayoutView="110" workbookViewId="0">
      <pane xSplit="1" topLeftCell="H1" activePane="topRight" state="frozen"/>
      <selection pane="topRight" activeCell="J4" sqref="J4"/>
    </sheetView>
  </sheetViews>
  <sheetFormatPr defaultColWidth="11" defaultRowHeight="15.75"/>
  <cols>
    <col min="1" max="1" width="16.625" customWidth="1"/>
    <col min="2" max="2" width="10.5" customWidth="1"/>
    <col min="3" max="3" width="18" style="1" customWidth="1"/>
    <col min="4" max="4" width="17.625" style="1" customWidth="1"/>
    <col min="5" max="5" width="17.5" style="1" customWidth="1"/>
    <col min="6" max="6" width="18.375" style="1" customWidth="1"/>
    <col min="7" max="7" width="12.125" style="1" customWidth="1"/>
    <col min="8" max="8" width="17.875" style="1" customWidth="1"/>
    <col min="9" max="9" width="20.5" style="1" customWidth="1"/>
    <col min="10" max="10" width="20.125" style="1" customWidth="1"/>
    <col min="11" max="11" width="18.875" style="1" customWidth="1"/>
    <col min="12" max="12" width="13.375" style="1" customWidth="1"/>
    <col min="13" max="13" width="11.625" style="1" customWidth="1"/>
    <col min="14" max="14" width="12" style="1" customWidth="1"/>
    <col min="18" max="18" width="18.125" customWidth="1"/>
  </cols>
  <sheetData>
    <row r="1" spans="1:18" ht="15.95" customHeight="1">
      <c r="A1" s="122" t="s">
        <v>5</v>
      </c>
      <c r="B1" s="122" t="s">
        <v>6</v>
      </c>
      <c r="C1" s="121" t="s">
        <v>95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45" customHeight="1">
      <c r="A2" s="122"/>
      <c r="B2" s="122"/>
      <c r="C2" s="7" t="s">
        <v>134</v>
      </c>
      <c r="D2" s="7" t="s">
        <v>135</v>
      </c>
      <c r="E2" s="7" t="s">
        <v>136</v>
      </c>
      <c r="F2" s="7" t="s">
        <v>137</v>
      </c>
      <c r="G2" s="96" t="s">
        <v>133</v>
      </c>
      <c r="H2" s="96" t="s">
        <v>140</v>
      </c>
      <c r="I2" s="7" t="s">
        <v>138</v>
      </c>
      <c r="J2" s="7" t="s">
        <v>154</v>
      </c>
      <c r="K2" s="7" t="s">
        <v>139</v>
      </c>
      <c r="L2" s="7" t="s">
        <v>167</v>
      </c>
      <c r="M2" s="7" t="s">
        <v>149</v>
      </c>
      <c r="N2" s="7" t="s">
        <v>150</v>
      </c>
      <c r="O2" s="7" t="s">
        <v>151</v>
      </c>
      <c r="P2" s="7" t="s">
        <v>152</v>
      </c>
      <c r="Q2" s="7" t="s">
        <v>153</v>
      </c>
      <c r="R2" s="7" t="s">
        <v>156</v>
      </c>
    </row>
    <row r="3" spans="1:18" ht="15.95" customHeight="1">
      <c r="A3" s="118" t="s">
        <v>157</v>
      </c>
      <c r="B3" s="96"/>
      <c r="C3" s="113" t="s">
        <v>168</v>
      </c>
      <c r="D3" s="113" t="s">
        <v>168</v>
      </c>
      <c r="E3" s="113" t="s">
        <v>168</v>
      </c>
      <c r="F3" s="113" t="s">
        <v>168</v>
      </c>
      <c r="G3" s="113" t="s">
        <v>168</v>
      </c>
      <c r="H3" s="113" t="s">
        <v>168</v>
      </c>
      <c r="I3" s="113" t="s">
        <v>168</v>
      </c>
      <c r="J3" s="113" t="s">
        <v>169</v>
      </c>
      <c r="K3" s="113" t="s">
        <v>168</v>
      </c>
      <c r="L3" s="113" t="s">
        <v>164</v>
      </c>
      <c r="M3" s="113" t="s">
        <v>164</v>
      </c>
      <c r="N3" s="113" t="s">
        <v>164</v>
      </c>
      <c r="O3" s="113" t="s">
        <v>169</v>
      </c>
      <c r="P3" s="113" t="s">
        <v>169</v>
      </c>
      <c r="Q3" s="113" t="s">
        <v>165</v>
      </c>
      <c r="R3" s="114" t="s">
        <v>169</v>
      </c>
    </row>
    <row r="4" spans="1:18">
      <c r="A4" s="97" t="s">
        <v>82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117"/>
      <c r="M4" s="61"/>
      <c r="N4" s="61"/>
      <c r="O4" s="99"/>
      <c r="P4" s="99"/>
      <c r="Q4" s="99"/>
      <c r="R4" s="100"/>
    </row>
    <row r="5" spans="1:18" ht="31.5">
      <c r="A5" s="72" t="s">
        <v>54</v>
      </c>
      <c r="B5" s="6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1"/>
      <c r="P5" s="101"/>
      <c r="Q5" s="101"/>
      <c r="R5" s="102"/>
    </row>
    <row r="6" spans="1:18">
      <c r="A6" s="54" t="s">
        <v>8</v>
      </c>
      <c r="B6" s="65">
        <v>0.3</v>
      </c>
      <c r="C6" s="20">
        <v>0.1</v>
      </c>
      <c r="D6" s="20">
        <v>0.13</v>
      </c>
      <c r="E6" s="20">
        <v>0.08</v>
      </c>
      <c r="F6" s="20">
        <v>0.09</v>
      </c>
      <c r="G6" s="20">
        <f>SUM(C6:F6)/4</f>
        <v>0.1</v>
      </c>
      <c r="H6" s="20">
        <v>0.14000000000000001</v>
      </c>
      <c r="I6" s="20">
        <v>0.08</v>
      </c>
      <c r="J6" s="20">
        <v>0.04</v>
      </c>
      <c r="K6" s="20">
        <v>0.08</v>
      </c>
      <c r="L6" s="20">
        <v>0.1</v>
      </c>
      <c r="M6" s="20">
        <v>0.05</v>
      </c>
      <c r="N6" s="20">
        <v>0.05</v>
      </c>
      <c r="O6" s="20">
        <v>0.06</v>
      </c>
      <c r="P6" s="20">
        <v>0.19</v>
      </c>
      <c r="Q6" s="20">
        <v>0.04</v>
      </c>
      <c r="R6" s="23">
        <v>0.05</v>
      </c>
    </row>
    <row r="7" spans="1:18">
      <c r="A7" s="54" t="s">
        <v>9</v>
      </c>
      <c r="B7" s="65">
        <v>0.05</v>
      </c>
      <c r="C7" s="20">
        <v>0.01</v>
      </c>
      <c r="D7" s="20">
        <v>0.01</v>
      </c>
      <c r="E7" s="20">
        <v>0.01</v>
      </c>
      <c r="F7" s="20">
        <v>0.09</v>
      </c>
      <c r="G7" s="20">
        <f>SUM(C7:F7)/4</f>
        <v>0.03</v>
      </c>
      <c r="H7" s="20">
        <v>0.01</v>
      </c>
      <c r="I7" s="20">
        <v>0.01</v>
      </c>
      <c r="J7" s="20">
        <v>0.02</v>
      </c>
      <c r="K7" s="20">
        <v>0.02</v>
      </c>
      <c r="L7" s="20">
        <v>0.02</v>
      </c>
      <c r="M7" s="20">
        <v>0.01</v>
      </c>
      <c r="N7" s="20">
        <v>0.02</v>
      </c>
      <c r="O7" s="20">
        <v>0.02</v>
      </c>
      <c r="P7" s="20">
        <v>0.02</v>
      </c>
      <c r="Q7" s="20">
        <v>0.02</v>
      </c>
      <c r="R7" s="23">
        <v>0.01</v>
      </c>
    </row>
    <row r="8" spans="1:18">
      <c r="A8" s="54" t="s">
        <v>10</v>
      </c>
      <c r="B8" s="66"/>
      <c r="C8" s="3">
        <v>0.1</v>
      </c>
      <c r="D8" s="3">
        <v>0.08</v>
      </c>
      <c r="E8" s="3">
        <v>0.09</v>
      </c>
      <c r="F8" s="3">
        <v>7.0000000000000007E-2</v>
      </c>
      <c r="G8" s="3">
        <f>SUM(C8:F8)/4</f>
        <v>8.5000000000000006E-2</v>
      </c>
      <c r="H8" s="3">
        <v>0.12</v>
      </c>
      <c r="I8" s="3">
        <v>7.0000000000000007E-2</v>
      </c>
      <c r="J8" s="3">
        <v>0.08</v>
      </c>
      <c r="K8" s="3">
        <v>0.1</v>
      </c>
      <c r="L8" s="3">
        <v>0.05</v>
      </c>
      <c r="M8" s="3">
        <v>0.04</v>
      </c>
      <c r="N8" s="3">
        <v>0.03</v>
      </c>
      <c r="O8" s="91">
        <v>0.06</v>
      </c>
      <c r="P8" s="91">
        <v>0.05</v>
      </c>
      <c r="Q8" s="91">
        <v>0.05</v>
      </c>
      <c r="R8" s="103">
        <v>0.12</v>
      </c>
    </row>
    <row r="9" spans="1:18">
      <c r="A9" s="54" t="s">
        <v>11</v>
      </c>
      <c r="B9" s="66"/>
      <c r="C9" s="3">
        <v>0.39</v>
      </c>
      <c r="D9" s="3">
        <v>0.52</v>
      </c>
      <c r="E9" s="3">
        <v>0.52</v>
      </c>
      <c r="F9" s="3">
        <v>0.67</v>
      </c>
      <c r="G9" s="3">
        <f>SUM(C9:F9)/4</f>
        <v>0.52500000000000002</v>
      </c>
      <c r="H9" s="3">
        <v>0.77</v>
      </c>
      <c r="I9" s="3">
        <v>0.77</v>
      </c>
      <c r="J9" s="3">
        <v>0.52</v>
      </c>
      <c r="K9" s="3">
        <v>0.51</v>
      </c>
      <c r="L9" s="3">
        <v>0.46</v>
      </c>
      <c r="M9" s="3">
        <v>0.42</v>
      </c>
      <c r="N9" s="3">
        <v>0.42</v>
      </c>
      <c r="O9" s="91">
        <v>0.36</v>
      </c>
      <c r="P9" s="91">
        <v>0.44</v>
      </c>
      <c r="Q9" s="91">
        <v>0.4</v>
      </c>
      <c r="R9" s="103">
        <v>0.39</v>
      </c>
    </row>
    <row r="10" spans="1:18">
      <c r="A10" s="55" t="s">
        <v>12</v>
      </c>
      <c r="B10" s="67">
        <v>0.5</v>
      </c>
      <c r="C10" s="21">
        <v>0.01</v>
      </c>
      <c r="D10" s="21">
        <v>0.02</v>
      </c>
      <c r="E10" s="21">
        <v>0.02</v>
      </c>
      <c r="F10" s="21">
        <v>0.02</v>
      </c>
      <c r="G10" s="21">
        <f>SUM(C10:F10)/4</f>
        <v>1.7500000000000002E-2</v>
      </c>
      <c r="H10" s="21">
        <v>0.02</v>
      </c>
      <c r="I10" s="21">
        <v>0.01</v>
      </c>
      <c r="J10" s="21">
        <v>0.03</v>
      </c>
      <c r="K10" s="21">
        <v>0.04</v>
      </c>
      <c r="L10" s="21">
        <v>0.02</v>
      </c>
      <c r="M10" s="21">
        <v>0.02</v>
      </c>
      <c r="N10" s="21">
        <v>0.02</v>
      </c>
      <c r="O10" s="21">
        <v>0.03</v>
      </c>
      <c r="P10" s="21">
        <v>0.02</v>
      </c>
      <c r="Q10" s="21">
        <v>0.03</v>
      </c>
      <c r="R10" s="24">
        <v>0.01</v>
      </c>
    </row>
    <row r="11" spans="1:18" ht="31.5">
      <c r="A11" s="56" t="s">
        <v>77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1"/>
      <c r="P11" s="101"/>
      <c r="Q11" s="101"/>
      <c r="R11" s="102"/>
    </row>
    <row r="12" spans="1:18">
      <c r="A12" s="54" t="s">
        <v>13</v>
      </c>
      <c r="B12" s="13"/>
      <c r="C12" s="3">
        <v>0.96</v>
      </c>
      <c r="D12" s="3">
        <v>1.2</v>
      </c>
      <c r="E12" s="3" t="s">
        <v>113</v>
      </c>
      <c r="F12" s="3">
        <v>0.48</v>
      </c>
      <c r="G12" s="3">
        <f>SUM(C12,D12,0.13,F12)/4</f>
        <v>0.6925</v>
      </c>
      <c r="H12" s="3">
        <v>0.55000000000000004</v>
      </c>
      <c r="I12" s="3">
        <v>0.74</v>
      </c>
      <c r="J12" s="3"/>
      <c r="K12" s="3">
        <v>1.2</v>
      </c>
      <c r="L12" s="3">
        <v>1.6</v>
      </c>
      <c r="M12" s="3">
        <v>1.6</v>
      </c>
      <c r="N12" s="3">
        <v>2.5</v>
      </c>
      <c r="O12" s="104"/>
      <c r="P12" s="104"/>
      <c r="Q12" s="104"/>
      <c r="R12" s="105"/>
    </row>
    <row r="13" spans="1:18">
      <c r="A13" s="55" t="s">
        <v>14</v>
      </c>
      <c r="B13" s="14"/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/>
      <c r="K13" s="17" t="s">
        <v>113</v>
      </c>
      <c r="L13" s="17" t="s">
        <v>113</v>
      </c>
      <c r="M13" s="17" t="s">
        <v>113</v>
      </c>
      <c r="N13" s="17" t="s">
        <v>113</v>
      </c>
      <c r="O13" s="106"/>
      <c r="P13" s="106"/>
      <c r="Q13" s="106"/>
      <c r="R13" s="107"/>
    </row>
    <row r="14" spans="1:18" ht="31.5">
      <c r="A14" s="56" t="s">
        <v>78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1"/>
      <c r="P14" s="101"/>
      <c r="Q14" s="101"/>
      <c r="R14" s="102"/>
    </row>
    <row r="15" spans="1:18">
      <c r="A15" s="54" t="s">
        <v>15</v>
      </c>
      <c r="B15" s="13"/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3">
        <v>2.9</v>
      </c>
      <c r="I15" s="3">
        <v>3.3</v>
      </c>
      <c r="J15" s="3"/>
      <c r="K15" s="3">
        <v>4.0999999999999996</v>
      </c>
      <c r="L15" s="3"/>
      <c r="M15" s="3"/>
      <c r="N15" s="3"/>
      <c r="O15" s="104"/>
      <c r="P15" s="104"/>
      <c r="Q15" s="104"/>
      <c r="R15" s="105"/>
    </row>
    <row r="16" spans="1:18">
      <c r="A16" s="54" t="s">
        <v>16</v>
      </c>
      <c r="B16" s="13"/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/>
      <c r="K16" s="3" t="s">
        <v>1</v>
      </c>
      <c r="L16" s="3"/>
      <c r="M16" s="3"/>
      <c r="N16" s="3"/>
      <c r="O16" s="104"/>
      <c r="P16" s="104"/>
      <c r="Q16" s="104"/>
      <c r="R16" s="105"/>
    </row>
    <row r="17" spans="1:18">
      <c r="A17" s="54" t="s">
        <v>17</v>
      </c>
      <c r="B17" s="13"/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/>
      <c r="K17" s="3" t="s">
        <v>1</v>
      </c>
      <c r="L17" s="3"/>
      <c r="M17" s="3"/>
      <c r="N17" s="3"/>
      <c r="O17" s="104"/>
      <c r="P17" s="104"/>
      <c r="Q17" s="104"/>
      <c r="R17" s="105"/>
    </row>
    <row r="18" spans="1:18">
      <c r="A18" s="54" t="s">
        <v>18</v>
      </c>
      <c r="B18" s="13"/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  <c r="J18" s="3"/>
      <c r="K18" s="3" t="s">
        <v>1</v>
      </c>
      <c r="L18" s="3"/>
      <c r="M18" s="3"/>
      <c r="N18" s="3"/>
      <c r="O18" s="104"/>
      <c r="P18" s="104"/>
      <c r="Q18" s="104"/>
      <c r="R18" s="105"/>
    </row>
    <row r="19" spans="1:18">
      <c r="A19" s="54" t="s">
        <v>19</v>
      </c>
      <c r="B19" s="13"/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/>
      <c r="K19" s="3" t="s">
        <v>1</v>
      </c>
      <c r="L19" s="3"/>
      <c r="M19" s="3"/>
      <c r="N19" s="3"/>
      <c r="O19" s="104"/>
      <c r="P19" s="104"/>
      <c r="Q19" s="104"/>
      <c r="R19" s="105"/>
    </row>
    <row r="20" spans="1:18">
      <c r="A20" s="55" t="s">
        <v>20</v>
      </c>
      <c r="B20" s="14"/>
      <c r="C20" s="17" t="s">
        <v>1</v>
      </c>
      <c r="D20" s="17" t="s">
        <v>1</v>
      </c>
      <c r="E20" s="17" t="s">
        <v>1</v>
      </c>
      <c r="F20" s="17" t="s">
        <v>1</v>
      </c>
      <c r="G20" s="17" t="s">
        <v>1</v>
      </c>
      <c r="H20" s="17" t="s">
        <v>1</v>
      </c>
      <c r="I20" s="17" t="s">
        <v>1</v>
      </c>
      <c r="J20" s="17"/>
      <c r="K20" s="17" t="s">
        <v>1</v>
      </c>
      <c r="L20" s="17"/>
      <c r="M20" s="17"/>
      <c r="N20" s="17"/>
      <c r="O20" s="106"/>
      <c r="P20" s="106"/>
      <c r="Q20" s="106"/>
      <c r="R20" s="107"/>
    </row>
    <row r="21" spans="1:18">
      <c r="H21" s="28"/>
      <c r="I21" s="28"/>
      <c r="J21" s="28"/>
      <c r="K21" s="28"/>
      <c r="L21" s="28"/>
      <c r="M21" s="28"/>
      <c r="N21" s="28"/>
    </row>
    <row r="22" spans="1:18">
      <c r="H22" s="28"/>
      <c r="I22" s="28"/>
      <c r="J22" s="28"/>
      <c r="K22" s="28"/>
      <c r="L22" s="28"/>
      <c r="M22" s="28"/>
      <c r="N22" s="28"/>
    </row>
    <row r="23" spans="1:18">
      <c r="H23" s="28"/>
      <c r="I23" s="28"/>
      <c r="J23" s="28"/>
      <c r="K23" s="28"/>
      <c r="L23" s="28"/>
      <c r="M23" s="28"/>
      <c r="N23" s="28"/>
    </row>
    <row r="24" spans="1:18">
      <c r="H24" s="28"/>
      <c r="I24" s="28"/>
      <c r="J24" s="28"/>
      <c r="K24" s="28"/>
      <c r="L24" s="28"/>
      <c r="M24" s="28"/>
      <c r="N24" s="28"/>
    </row>
    <row r="25" spans="1:18">
      <c r="H25" s="28"/>
      <c r="I25" s="28"/>
      <c r="J25" s="28"/>
      <c r="K25" s="28"/>
      <c r="L25" s="28"/>
      <c r="M25" s="28"/>
      <c r="N25" s="28"/>
    </row>
    <row r="26" spans="1:18">
      <c r="H26" s="28"/>
      <c r="I26" s="28"/>
      <c r="J26" s="28"/>
      <c r="K26" s="28"/>
      <c r="L26" s="28"/>
      <c r="M26" s="28"/>
      <c r="N26" s="28"/>
    </row>
    <row r="27" spans="1:18">
      <c r="H27" s="28"/>
      <c r="I27" s="28"/>
      <c r="J27" s="28"/>
      <c r="K27" s="28"/>
      <c r="L27" s="28"/>
      <c r="M27" s="28"/>
      <c r="N27" s="28"/>
    </row>
  </sheetData>
  <mergeCells count="3">
    <mergeCell ref="A1:A2"/>
    <mergeCell ref="B1:B2"/>
    <mergeCell ref="C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10" zoomScaleNormal="110" zoomScalePageLayoutView="110" workbookViewId="0">
      <pane xSplit="1" topLeftCell="B1" activePane="topRight" state="frozen"/>
      <selection pane="topRight" activeCell="F23" sqref="F23"/>
    </sheetView>
  </sheetViews>
  <sheetFormatPr defaultColWidth="11" defaultRowHeight="15.75"/>
  <cols>
    <col min="1" max="1" width="16.875" customWidth="1"/>
    <col min="2" max="2" width="10.5" customWidth="1"/>
    <col min="3" max="3" width="17.625" customWidth="1"/>
    <col min="4" max="4" width="18.125" style="1" customWidth="1"/>
    <col min="5" max="5" width="18.875" style="1" customWidth="1"/>
    <col min="6" max="6" width="17.5" style="1" customWidth="1"/>
    <col min="7" max="7" width="18.875" style="1" customWidth="1"/>
    <col min="8" max="8" width="12" style="1" customWidth="1"/>
    <col min="9" max="9" width="17.625" style="1" customWidth="1"/>
    <col min="10" max="11" width="12.125" style="1" customWidth="1"/>
  </cols>
  <sheetData>
    <row r="1" spans="1:11" ht="15.95" customHeight="1">
      <c r="A1" s="122" t="s">
        <v>5</v>
      </c>
      <c r="B1" s="122" t="s">
        <v>6</v>
      </c>
      <c r="C1" s="126" t="s">
        <v>7</v>
      </c>
      <c r="D1" s="127"/>
      <c r="E1" s="127"/>
      <c r="F1" s="127"/>
      <c r="G1" s="127"/>
      <c r="H1" s="127"/>
      <c r="I1" s="127"/>
      <c r="J1" s="127"/>
      <c r="K1" s="128"/>
    </row>
    <row r="2" spans="1:11" ht="45" customHeight="1">
      <c r="A2" s="122"/>
      <c r="B2" s="122"/>
      <c r="C2" s="7" t="s">
        <v>141</v>
      </c>
      <c r="D2" s="7" t="s">
        <v>142</v>
      </c>
      <c r="E2" s="7" t="s">
        <v>143</v>
      </c>
      <c r="F2" s="7" t="s">
        <v>144</v>
      </c>
      <c r="G2" s="7" t="s">
        <v>145</v>
      </c>
      <c r="H2" s="96" t="s">
        <v>133</v>
      </c>
      <c r="I2" s="96" t="s">
        <v>146</v>
      </c>
      <c r="J2" s="7" t="s">
        <v>147</v>
      </c>
      <c r="K2" s="7" t="s">
        <v>155</v>
      </c>
    </row>
    <row r="3" spans="1:11" ht="18.95" customHeight="1">
      <c r="A3" s="118" t="s">
        <v>157</v>
      </c>
      <c r="B3" s="96"/>
      <c r="C3" s="61" t="s">
        <v>163</v>
      </c>
      <c r="D3" s="61" t="s">
        <v>163</v>
      </c>
      <c r="E3" s="61" t="s">
        <v>163</v>
      </c>
      <c r="F3" s="61" t="s">
        <v>163</v>
      </c>
      <c r="G3" s="61" t="s">
        <v>163</v>
      </c>
      <c r="H3" s="61" t="s">
        <v>163</v>
      </c>
      <c r="I3" s="61" t="s">
        <v>163</v>
      </c>
      <c r="J3" s="61" t="s">
        <v>163</v>
      </c>
      <c r="K3" s="114" t="s">
        <v>170</v>
      </c>
    </row>
    <row r="4" spans="1:11">
      <c r="A4" s="97" t="s">
        <v>82</v>
      </c>
      <c r="B4" s="60"/>
      <c r="C4" s="61" t="s">
        <v>163</v>
      </c>
      <c r="D4" s="61"/>
      <c r="E4" s="61"/>
      <c r="F4" s="61"/>
      <c r="G4" s="61"/>
      <c r="H4" s="61"/>
      <c r="I4" s="61"/>
      <c r="J4" s="61"/>
      <c r="K4" s="62"/>
    </row>
    <row r="5" spans="1:11" ht="31.5">
      <c r="A5" s="72" t="s">
        <v>54</v>
      </c>
      <c r="B5" s="64"/>
      <c r="C5" s="8"/>
      <c r="D5" s="8"/>
      <c r="E5" s="8"/>
      <c r="F5" s="8"/>
      <c r="G5" s="8"/>
      <c r="H5" s="8"/>
      <c r="I5" s="8"/>
      <c r="J5" s="8"/>
      <c r="K5" s="10"/>
    </row>
    <row r="6" spans="1:11">
      <c r="A6" s="54" t="s">
        <v>8</v>
      </c>
      <c r="B6" s="65">
        <v>0.3</v>
      </c>
      <c r="C6" s="20">
        <v>0.06</v>
      </c>
      <c r="D6" s="20">
        <v>0.03</v>
      </c>
      <c r="E6" s="20">
        <v>0.03</v>
      </c>
      <c r="F6" s="20">
        <v>0.11</v>
      </c>
      <c r="G6" s="20">
        <v>7.0000000000000007E-2</v>
      </c>
      <c r="H6" s="20">
        <f>SUM(C6:G6)/5</f>
        <v>0.06</v>
      </c>
      <c r="I6" s="20">
        <v>0.03</v>
      </c>
      <c r="J6" s="20">
        <v>0.03</v>
      </c>
      <c r="K6" s="23">
        <v>0.05</v>
      </c>
    </row>
    <row r="7" spans="1:11">
      <c r="A7" s="54" t="s">
        <v>9</v>
      </c>
      <c r="B7" s="65">
        <v>0.05</v>
      </c>
      <c r="C7" s="20">
        <v>0.01</v>
      </c>
      <c r="D7" s="20">
        <v>0.01</v>
      </c>
      <c r="E7" s="20">
        <v>0.01</v>
      </c>
      <c r="F7" s="20">
        <v>0.02</v>
      </c>
      <c r="G7" s="20">
        <v>0.02</v>
      </c>
      <c r="H7" s="20">
        <f>SUM(C7:G7)/5</f>
        <v>1.4000000000000002E-2</v>
      </c>
      <c r="I7" s="20">
        <v>0.01</v>
      </c>
      <c r="J7" s="20">
        <v>0.01</v>
      </c>
      <c r="K7" s="23">
        <v>0.02</v>
      </c>
    </row>
    <row r="8" spans="1:11">
      <c r="A8" s="54" t="s">
        <v>10</v>
      </c>
      <c r="B8" s="66"/>
      <c r="C8" s="3" t="s">
        <v>115</v>
      </c>
      <c r="D8" s="3" t="s">
        <v>115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11">
        <v>0.09</v>
      </c>
    </row>
    <row r="9" spans="1:11">
      <c r="A9" s="54" t="s">
        <v>11</v>
      </c>
      <c r="B9" s="66"/>
      <c r="C9" s="3">
        <v>0.47</v>
      </c>
      <c r="D9" s="3">
        <v>0.9</v>
      </c>
      <c r="E9" s="3">
        <v>0.68</v>
      </c>
      <c r="F9" s="3">
        <v>0.56999999999999995</v>
      </c>
      <c r="G9" s="3">
        <v>0.82</v>
      </c>
      <c r="H9" s="3">
        <f>SUM(C9:G9)/5</f>
        <v>0.68799999999999994</v>
      </c>
      <c r="I9" s="3">
        <v>0.66</v>
      </c>
      <c r="J9" s="3" t="s">
        <v>148</v>
      </c>
      <c r="K9" s="11">
        <v>0.44</v>
      </c>
    </row>
    <row r="10" spans="1:11">
      <c r="A10" s="55" t="s">
        <v>12</v>
      </c>
      <c r="B10" s="67">
        <v>0.5</v>
      </c>
      <c r="C10" s="21">
        <v>0.01</v>
      </c>
      <c r="D10" s="21">
        <v>0.01</v>
      </c>
      <c r="E10" s="21">
        <v>0.02</v>
      </c>
      <c r="F10" s="21">
        <v>0.03</v>
      </c>
      <c r="G10" s="21">
        <v>0.03</v>
      </c>
      <c r="H10" s="21">
        <f>SUM(B10:G10)/5</f>
        <v>0.12000000000000002</v>
      </c>
      <c r="I10" s="21">
        <v>0.03</v>
      </c>
      <c r="J10" s="21">
        <v>0.03</v>
      </c>
      <c r="K10" s="24">
        <v>0.03</v>
      </c>
    </row>
    <row r="11" spans="1:11" ht="31.5">
      <c r="A11" s="56" t="s">
        <v>77</v>
      </c>
      <c r="B11" s="9"/>
      <c r="C11" s="8"/>
      <c r="D11" s="8"/>
      <c r="E11" s="8"/>
      <c r="F11" s="8"/>
      <c r="G11" s="8"/>
      <c r="H11" s="8"/>
      <c r="I11" s="8"/>
      <c r="J11" s="8"/>
      <c r="K11" s="10"/>
    </row>
    <row r="12" spans="1:11">
      <c r="A12" s="54" t="s">
        <v>13</v>
      </c>
      <c r="B12" s="13"/>
      <c r="C12" s="3">
        <v>0.31</v>
      </c>
      <c r="D12" s="3">
        <v>0.64</v>
      </c>
      <c r="E12" s="3">
        <v>1.43</v>
      </c>
      <c r="F12" s="3">
        <v>1.27</v>
      </c>
      <c r="G12" s="3" t="s">
        <v>113</v>
      </c>
      <c r="H12" s="3">
        <f>SUM(C12,D12,E12,F12,0.13)/5</f>
        <v>0.75600000000000001</v>
      </c>
      <c r="I12" s="3">
        <v>0.79</v>
      </c>
      <c r="J12" s="3">
        <v>0.62</v>
      </c>
      <c r="K12" s="11"/>
    </row>
    <row r="13" spans="1:11">
      <c r="A13" s="55" t="s">
        <v>14</v>
      </c>
      <c r="B13" s="14"/>
      <c r="C13" s="17" t="s">
        <v>113</v>
      </c>
      <c r="D13" s="17" t="s">
        <v>113</v>
      </c>
      <c r="E13" s="17" t="s">
        <v>113</v>
      </c>
      <c r="F13" s="17" t="s">
        <v>113</v>
      </c>
      <c r="G13" s="17" t="s">
        <v>113</v>
      </c>
      <c r="H13" s="17" t="s">
        <v>113</v>
      </c>
      <c r="I13" s="17" t="s">
        <v>113</v>
      </c>
      <c r="J13" s="17" t="s">
        <v>113</v>
      </c>
      <c r="K13" s="18"/>
    </row>
    <row r="14" spans="1:11" ht="31.5">
      <c r="A14" s="56" t="s">
        <v>78</v>
      </c>
      <c r="B14" s="9"/>
      <c r="C14" s="8"/>
      <c r="D14" s="8"/>
      <c r="E14" s="8"/>
      <c r="F14" s="8"/>
      <c r="G14" s="8"/>
      <c r="H14" s="8"/>
      <c r="I14" s="8"/>
      <c r="J14" s="8"/>
      <c r="K14" s="10"/>
    </row>
    <row r="15" spans="1:11">
      <c r="A15" s="54" t="s">
        <v>15</v>
      </c>
      <c r="B15" s="13"/>
      <c r="C15" s="3">
        <v>4.8</v>
      </c>
      <c r="D15" s="3">
        <v>4.4000000000000004</v>
      </c>
      <c r="E15" s="3">
        <v>1.7</v>
      </c>
      <c r="F15" s="3"/>
      <c r="G15" s="3"/>
      <c r="H15" s="3"/>
      <c r="I15" s="3"/>
      <c r="J15" s="3"/>
      <c r="K15" s="11"/>
    </row>
    <row r="16" spans="1:11">
      <c r="A16" s="54" t="s">
        <v>16</v>
      </c>
      <c r="B16" s="13"/>
      <c r="C16" s="3" t="s">
        <v>1</v>
      </c>
      <c r="D16" s="3" t="s">
        <v>1</v>
      </c>
      <c r="E16" s="3" t="s">
        <v>1</v>
      </c>
      <c r="F16" s="3"/>
      <c r="G16" s="3"/>
      <c r="H16" s="3"/>
      <c r="I16" s="3"/>
      <c r="J16" s="3"/>
      <c r="K16" s="11"/>
    </row>
    <row r="17" spans="1:11">
      <c r="A17" s="54" t="s">
        <v>17</v>
      </c>
      <c r="B17" s="13"/>
      <c r="C17" s="3" t="s">
        <v>1</v>
      </c>
      <c r="D17" s="3" t="s">
        <v>1</v>
      </c>
      <c r="E17" s="3" t="s">
        <v>1</v>
      </c>
      <c r="F17" s="3"/>
      <c r="G17" s="3"/>
      <c r="H17" s="3"/>
      <c r="I17" s="3"/>
      <c r="J17" s="3"/>
      <c r="K17" s="11"/>
    </row>
    <row r="18" spans="1:11">
      <c r="A18" s="54" t="s">
        <v>18</v>
      </c>
      <c r="B18" s="13"/>
      <c r="C18" s="3" t="s">
        <v>1</v>
      </c>
      <c r="D18" s="3" t="s">
        <v>1</v>
      </c>
      <c r="E18" s="3" t="s">
        <v>1</v>
      </c>
      <c r="F18" s="3"/>
      <c r="G18" s="3"/>
      <c r="H18" s="3"/>
      <c r="I18" s="3"/>
      <c r="J18" s="3"/>
      <c r="K18" s="11"/>
    </row>
    <row r="19" spans="1:11">
      <c r="A19" s="54" t="s">
        <v>19</v>
      </c>
      <c r="B19" s="13"/>
      <c r="C19" s="3" t="s">
        <v>1</v>
      </c>
      <c r="D19" s="3" t="s">
        <v>1</v>
      </c>
      <c r="E19" s="3" t="s">
        <v>1</v>
      </c>
      <c r="F19" s="3"/>
      <c r="G19" s="3"/>
      <c r="H19" s="3"/>
      <c r="I19" s="3"/>
      <c r="J19" s="3"/>
      <c r="K19" s="11"/>
    </row>
    <row r="20" spans="1:11">
      <c r="A20" s="55" t="s">
        <v>20</v>
      </c>
      <c r="B20" s="14"/>
      <c r="C20" s="17" t="s">
        <v>1</v>
      </c>
      <c r="D20" s="17" t="s">
        <v>1</v>
      </c>
      <c r="E20" s="17" t="s">
        <v>1</v>
      </c>
      <c r="F20" s="17"/>
      <c r="G20" s="17"/>
      <c r="H20" s="17"/>
      <c r="I20" s="17"/>
      <c r="J20" s="17"/>
      <c r="K20" s="18"/>
    </row>
    <row r="21" spans="1:11">
      <c r="I21" s="28"/>
      <c r="J21" s="28"/>
      <c r="K21" s="28"/>
    </row>
    <row r="22" spans="1:11">
      <c r="I22" s="28"/>
      <c r="J22" s="28"/>
      <c r="K22" s="28"/>
    </row>
    <row r="23" spans="1:11">
      <c r="I23" s="28"/>
      <c r="J23" s="28"/>
      <c r="K23" s="28"/>
    </row>
    <row r="24" spans="1:11">
      <c r="I24" s="28"/>
      <c r="J24" s="28"/>
      <c r="K24" s="28"/>
    </row>
    <row r="25" spans="1:11">
      <c r="I25" s="28"/>
      <c r="J25" s="28"/>
      <c r="K25" s="28"/>
    </row>
    <row r="26" spans="1:11">
      <c r="I26" s="28"/>
      <c r="J26" s="28"/>
      <c r="K26" s="28"/>
    </row>
    <row r="27" spans="1:11">
      <c r="I27" s="28"/>
      <c r="J27" s="28"/>
      <c r="K27" s="28"/>
    </row>
  </sheetData>
  <mergeCells count="3">
    <mergeCell ref="A1:A2"/>
    <mergeCell ref="B1:B2"/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LEST</vt:lpstr>
      <vt:lpstr>KILU (ICES29)</vt:lpstr>
      <vt:lpstr>JÕESILM</vt:lpstr>
      <vt:lpstr>RÄIM (ICES29)</vt:lpstr>
      <vt:lpstr>AHVEN</vt:lpstr>
      <vt:lpstr>KOHA</vt:lpstr>
      <vt:lpstr>KILU (ICES32)</vt:lpstr>
      <vt:lpstr>RÄIM (ICES 28_1)</vt:lpstr>
      <vt:lpstr>RÄIM (ICES 32)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Laht</dc:creator>
  <cp:lastModifiedBy>Eda Andresmaa</cp:lastModifiedBy>
  <dcterms:created xsi:type="dcterms:W3CDTF">2019-05-23T06:08:02Z</dcterms:created>
  <dcterms:modified xsi:type="dcterms:W3CDTF">2019-06-11T12:07:09Z</dcterms:modified>
</cp:coreProperties>
</file>